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6620" windowHeight="9975" activeTab="0"/>
  </bookViews>
  <sheets>
    <sheet name="OUTCO031" sheetId="1" r:id="rId1"/>
  </sheets>
  <definedNames>
    <definedName name="DATABASE">'OUTCO031'!$B$7:$V$17</definedName>
  </definedNames>
  <calcPr fullCalcOnLoad="1"/>
</workbook>
</file>

<file path=xl/sharedStrings.xml><?xml version="1.0" encoding="utf-8"?>
<sst xmlns="http://schemas.openxmlformats.org/spreadsheetml/2006/main" count="267" uniqueCount="61">
  <si>
    <t>Prince George's County</t>
  </si>
  <si>
    <t>Fairfax County</t>
  </si>
  <si>
    <t>Arlington County</t>
  </si>
  <si>
    <t>Howard County</t>
  </si>
  <si>
    <t>Frederick County</t>
  </si>
  <si>
    <t>Baltimore City</t>
  </si>
  <si>
    <t>Anne Arundel County</t>
  </si>
  <si>
    <t>Alexandria City</t>
  </si>
  <si>
    <t>Maryland</t>
  </si>
  <si>
    <t>District of Columbia</t>
  </si>
  <si>
    <t>Virginia</t>
  </si>
  <si>
    <t>Loudoun County</t>
  </si>
  <si>
    <t>All Other</t>
  </si>
  <si>
    <t>Montgomery County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</si>
  <si>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</si>
  <si>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</si>
  <si>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</si>
  <si>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</si>
  <si>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</si>
  <si>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</si>
  <si>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</si>
  <si>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</si>
  <si>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</si>
  <si>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</si>
  <si>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</si>
  <si>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</si>
  <si>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</si>
  <si>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</si>
  <si>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</si>
  <si>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</si>
  <si>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</si>
  <si>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</si>
  <si>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</si>
  <si>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</si>
  <si>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</si>
  <si>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</si>
  <si>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</si>
  <si>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</si>
  <si>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</si>
  <si>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</si>
  <si>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</si>
  <si>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</si>
  <si>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</si>
  <si>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</si>
  <si>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</si>
  <si>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</si>
  <si>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</si>
  <si>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</si>
  <si>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</si>
  <si>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</si>
  <si>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</si>
  <si>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</si>
  <si>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</si>
  <si>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</si>
  <si>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</si>
  <si>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</si>
  <si>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</si>
  <si>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</si>
  <si>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</si>
  <si>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Montgomery County, Maryland, Work In :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</si>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</sst>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9" xfId="0" applyNumberFormat="1" applyBorder="1" applyAlignment="1" quotePrefix="1">
      <alignment horizontal="center"/>
    </xf>
    <xf numFmtId="1" fontId="0" fillId="0" borderId="8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3" xfId="0" applyNumberFormat="1" applyBorder="1" applyAlignment="1" quotePrefix="1">
      <alignment horizontal="right"/>
    </xf>
    <xf numFmtId="166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2" fillId="0" borderId="7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10" xfId="0" applyNumberFormat="1" applyFont="1" applyBorder="1" applyAlignment="1" quotePrefix="1">
      <alignment horizontal="righ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1.421875" style="1" customWidth="1"/>
    <col min="3" max="3" width="17.574218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7" ht="15">
      <c r="B1" s="5" t="s">
        <v>59</v>
      </c>
      <c r="D1" s="6"/>
      <c r="I1" s="1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2"/>
    </row>
    <row r="2" spans="2:27" ht="12.75">
      <c r="B2" s="7"/>
      <c r="D2" s="6"/>
      <c r="I2" s="1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2"/>
    </row>
    <row r="3" spans="14:27" ht="12.75">
      <c r="N3" s="6"/>
      <c r="O3" s="6"/>
      <c r="P3" s="6"/>
      <c r="Q3" s="6"/>
      <c r="R3" s="6"/>
      <c r="S3" s="6"/>
      <c r="T3" s="6"/>
      <c r="U3" s="6"/>
      <c r="V3" s="6"/>
      <c r="AA3" s="2"/>
    </row>
    <row r="4" spans="2:27" ht="12.75">
      <c r="B4" s="71" t="s">
        <v>14</v>
      </c>
      <c r="C4" s="72"/>
      <c r="D4" s="73" t="s">
        <v>15</v>
      </c>
      <c r="E4" s="74"/>
      <c r="F4" s="74"/>
      <c r="G4" s="74"/>
      <c r="H4" s="75"/>
      <c r="I4" s="8" t="s">
        <v>16</v>
      </c>
      <c r="J4" s="73" t="s">
        <v>17</v>
      </c>
      <c r="K4" s="76"/>
      <c r="L4" s="76"/>
      <c r="M4" s="77"/>
      <c r="N4" s="9" t="s">
        <v>18</v>
      </c>
      <c r="O4" s="73" t="s">
        <v>19</v>
      </c>
      <c r="P4" s="76"/>
      <c r="Q4" s="76"/>
      <c r="R4" s="76"/>
      <c r="S4" s="76"/>
      <c r="T4" s="76"/>
      <c r="U4" s="76"/>
      <c r="V4" s="77"/>
      <c r="W4" s="10"/>
      <c r="AA4" s="2"/>
    </row>
    <row r="5" spans="2:27" ht="12.75">
      <c r="B5" s="11"/>
      <c r="C5" s="12"/>
      <c r="D5" s="8" t="s">
        <v>18</v>
      </c>
      <c r="E5" s="13" t="s">
        <v>20</v>
      </c>
      <c r="F5" s="13"/>
      <c r="G5" s="13" t="s">
        <v>21</v>
      </c>
      <c r="H5" s="14"/>
      <c r="I5" s="15" t="s">
        <v>22</v>
      </c>
      <c r="J5" s="8" t="s">
        <v>18</v>
      </c>
      <c r="K5" s="13" t="s">
        <v>23</v>
      </c>
      <c r="L5" s="13" t="s">
        <v>24</v>
      </c>
      <c r="M5" s="14" t="s">
        <v>25</v>
      </c>
      <c r="N5" s="16" t="s">
        <v>26</v>
      </c>
      <c r="O5" s="13"/>
      <c r="P5" s="17" t="s">
        <v>27</v>
      </c>
      <c r="Q5" s="17" t="s">
        <v>28</v>
      </c>
      <c r="R5" s="17" t="s">
        <v>29</v>
      </c>
      <c r="S5" s="17" t="s">
        <v>30</v>
      </c>
      <c r="T5" s="17" t="s">
        <v>31</v>
      </c>
      <c r="U5" s="17" t="s">
        <v>32</v>
      </c>
      <c r="V5" s="14"/>
      <c r="AA5" s="2"/>
    </row>
    <row r="6" spans="2:27" ht="12.75">
      <c r="B6" s="18" t="s">
        <v>33</v>
      </c>
      <c r="C6" s="19" t="s">
        <v>34</v>
      </c>
      <c r="D6" s="20" t="s">
        <v>35</v>
      </c>
      <c r="E6" s="21" t="s">
        <v>36</v>
      </c>
      <c r="F6" s="21" t="s">
        <v>37</v>
      </c>
      <c r="G6" s="21" t="s">
        <v>38</v>
      </c>
      <c r="H6" s="22" t="s">
        <v>39</v>
      </c>
      <c r="I6" s="21" t="s">
        <v>40</v>
      </c>
      <c r="J6" s="20" t="s">
        <v>35</v>
      </c>
      <c r="K6" s="21" t="s">
        <v>41</v>
      </c>
      <c r="L6" s="21" t="s">
        <v>42</v>
      </c>
      <c r="M6" s="22" t="s">
        <v>42</v>
      </c>
      <c r="N6" s="23" t="s">
        <v>43</v>
      </c>
      <c r="O6" s="21" t="s">
        <v>44</v>
      </c>
      <c r="P6" s="24" t="s">
        <v>45</v>
      </c>
      <c r="Q6" s="24" t="s">
        <v>46</v>
      </c>
      <c r="R6" s="24" t="s">
        <v>47</v>
      </c>
      <c r="S6" s="24" t="s">
        <v>48</v>
      </c>
      <c r="T6" s="24" t="s">
        <v>49</v>
      </c>
      <c r="U6" s="24" t="s">
        <v>50</v>
      </c>
      <c r="V6" s="25" t="s">
        <v>51</v>
      </c>
      <c r="AA6" s="2"/>
    </row>
    <row r="7" spans="2:22" ht="12.75">
      <c r="B7" s="60" t="s">
        <v>13</v>
      </c>
      <c r="C7" s="3" t="s">
        <v>8</v>
      </c>
      <c r="D7" s="62">
        <v>267130</v>
      </c>
      <c r="E7" s="63">
        <v>189980</v>
      </c>
      <c r="F7" s="63">
        <v>27365</v>
      </c>
      <c r="G7" s="63">
        <v>17045</v>
      </c>
      <c r="H7" s="63">
        <v>31695</v>
      </c>
      <c r="I7" s="68">
        <v>25</v>
      </c>
      <c r="J7" s="63">
        <v>266610</v>
      </c>
      <c r="K7" s="63">
        <v>9325</v>
      </c>
      <c r="L7" s="63">
        <v>8505</v>
      </c>
      <c r="M7" s="64">
        <v>248775</v>
      </c>
      <c r="N7" s="63">
        <v>266085</v>
      </c>
      <c r="O7" s="63">
        <v>6455</v>
      </c>
      <c r="P7" s="63">
        <v>15505</v>
      </c>
      <c r="Q7" s="63">
        <v>18390</v>
      </c>
      <c r="R7" s="63">
        <v>19850</v>
      </c>
      <c r="S7" s="63">
        <v>22475</v>
      </c>
      <c r="T7" s="63">
        <v>33255</v>
      </c>
      <c r="U7" s="63">
        <v>47620</v>
      </c>
      <c r="V7" s="64">
        <v>102530</v>
      </c>
    </row>
    <row r="8" spans="2:22" ht="12.75">
      <c r="B8" s="61" t="s">
        <v>60</v>
      </c>
      <c r="C8" s="4" t="s">
        <v>9</v>
      </c>
      <c r="D8" s="65">
        <v>99670</v>
      </c>
      <c r="E8" s="66">
        <v>51045</v>
      </c>
      <c r="F8" s="66">
        <v>12770</v>
      </c>
      <c r="G8" s="66">
        <v>34780</v>
      </c>
      <c r="H8" s="66">
        <v>1000</v>
      </c>
      <c r="I8" s="69">
        <v>43</v>
      </c>
      <c r="J8" s="66">
        <v>99665</v>
      </c>
      <c r="K8" s="66">
        <v>1800</v>
      </c>
      <c r="L8" s="66">
        <v>1945</v>
      </c>
      <c r="M8" s="67">
        <v>95920</v>
      </c>
      <c r="N8" s="66">
        <v>99600</v>
      </c>
      <c r="O8" s="66">
        <v>1495</v>
      </c>
      <c r="P8" s="66">
        <v>4230</v>
      </c>
      <c r="Q8" s="66">
        <v>5055</v>
      </c>
      <c r="R8" s="66">
        <v>6540</v>
      </c>
      <c r="S8" s="66">
        <v>6890</v>
      </c>
      <c r="T8" s="66">
        <v>10645</v>
      </c>
      <c r="U8" s="66">
        <v>16415</v>
      </c>
      <c r="V8" s="67">
        <v>48335</v>
      </c>
    </row>
    <row r="9" spans="2:22" ht="12.75">
      <c r="B9" s="61" t="s">
        <v>0</v>
      </c>
      <c r="C9" s="4" t="s">
        <v>8</v>
      </c>
      <c r="D9" s="65">
        <v>26825</v>
      </c>
      <c r="E9" s="66">
        <v>22315</v>
      </c>
      <c r="F9" s="66">
        <v>2995</v>
      </c>
      <c r="G9" s="66">
        <v>1175</v>
      </c>
      <c r="H9" s="66">
        <v>285</v>
      </c>
      <c r="I9" s="69">
        <v>34</v>
      </c>
      <c r="J9" s="66">
        <v>26790</v>
      </c>
      <c r="K9" s="66">
        <v>710</v>
      </c>
      <c r="L9" s="66">
        <v>815</v>
      </c>
      <c r="M9" s="67">
        <v>25270</v>
      </c>
      <c r="N9" s="66">
        <v>26770</v>
      </c>
      <c r="O9" s="66">
        <v>500</v>
      </c>
      <c r="P9" s="66">
        <v>1545</v>
      </c>
      <c r="Q9" s="66">
        <v>1665</v>
      </c>
      <c r="R9" s="66">
        <v>1935</v>
      </c>
      <c r="S9" s="66">
        <v>2440</v>
      </c>
      <c r="T9" s="66">
        <v>3350</v>
      </c>
      <c r="U9" s="66">
        <v>4695</v>
      </c>
      <c r="V9" s="67">
        <v>10640</v>
      </c>
    </row>
    <row r="10" spans="2:22" ht="12.75">
      <c r="B10" s="61" t="s">
        <v>1</v>
      </c>
      <c r="C10" s="4" t="s">
        <v>10</v>
      </c>
      <c r="D10" s="65">
        <v>22150</v>
      </c>
      <c r="E10" s="66">
        <v>19735</v>
      </c>
      <c r="F10" s="66">
        <v>1835</v>
      </c>
      <c r="G10" s="66">
        <v>465</v>
      </c>
      <c r="H10" s="66">
        <v>110</v>
      </c>
      <c r="I10" s="69">
        <v>47</v>
      </c>
      <c r="J10" s="66">
        <v>22150</v>
      </c>
      <c r="K10" s="66">
        <v>470</v>
      </c>
      <c r="L10" s="66">
        <v>490</v>
      </c>
      <c r="M10" s="67">
        <v>21190</v>
      </c>
      <c r="N10" s="66">
        <v>22150</v>
      </c>
      <c r="O10" s="66">
        <v>290</v>
      </c>
      <c r="P10" s="66">
        <v>750</v>
      </c>
      <c r="Q10" s="66">
        <v>850</v>
      </c>
      <c r="R10" s="66">
        <v>1125</v>
      </c>
      <c r="S10" s="66">
        <v>1460</v>
      </c>
      <c r="T10" s="66">
        <v>2440</v>
      </c>
      <c r="U10" s="66">
        <v>3640</v>
      </c>
      <c r="V10" s="67">
        <v>11590</v>
      </c>
    </row>
    <row r="11" spans="2:22" ht="12.75">
      <c r="B11" s="61" t="s">
        <v>2</v>
      </c>
      <c r="C11" s="4" t="s">
        <v>10</v>
      </c>
      <c r="D11" s="65">
        <v>10065</v>
      </c>
      <c r="E11" s="66">
        <v>6705</v>
      </c>
      <c r="F11" s="66">
        <v>1070</v>
      </c>
      <c r="G11" s="66">
        <v>2225</v>
      </c>
      <c r="H11" s="66">
        <v>65</v>
      </c>
      <c r="I11" s="69">
        <v>51</v>
      </c>
      <c r="J11" s="66">
        <v>10065</v>
      </c>
      <c r="K11" s="66">
        <v>120</v>
      </c>
      <c r="L11" s="66">
        <v>140</v>
      </c>
      <c r="M11" s="67">
        <v>9800</v>
      </c>
      <c r="N11" s="66">
        <v>10065</v>
      </c>
      <c r="O11" s="66">
        <v>80</v>
      </c>
      <c r="P11" s="66">
        <v>330</v>
      </c>
      <c r="Q11" s="66">
        <v>600</v>
      </c>
      <c r="R11" s="66">
        <v>475</v>
      </c>
      <c r="S11" s="66">
        <v>660</v>
      </c>
      <c r="T11" s="66">
        <v>995</v>
      </c>
      <c r="U11" s="66">
        <v>1860</v>
      </c>
      <c r="V11" s="67">
        <v>5065</v>
      </c>
    </row>
    <row r="12" spans="2:22" ht="12.75">
      <c r="B12" s="61" t="s">
        <v>3</v>
      </c>
      <c r="C12" s="4" t="s">
        <v>8</v>
      </c>
      <c r="D12" s="65">
        <v>5600</v>
      </c>
      <c r="E12" s="66">
        <v>4815</v>
      </c>
      <c r="F12" s="66">
        <v>705</v>
      </c>
      <c r="G12" s="66">
        <v>35</v>
      </c>
      <c r="H12" s="66">
        <v>35</v>
      </c>
      <c r="I12" s="69">
        <v>36</v>
      </c>
      <c r="J12" s="66">
        <v>5600</v>
      </c>
      <c r="K12" s="66">
        <v>160</v>
      </c>
      <c r="L12" s="66">
        <v>155</v>
      </c>
      <c r="M12" s="67">
        <v>5290</v>
      </c>
      <c r="N12" s="66">
        <v>5590</v>
      </c>
      <c r="O12" s="66">
        <v>90</v>
      </c>
      <c r="P12" s="66">
        <v>255</v>
      </c>
      <c r="Q12" s="66">
        <v>350</v>
      </c>
      <c r="R12" s="66">
        <v>395</v>
      </c>
      <c r="S12" s="66">
        <v>435</v>
      </c>
      <c r="T12" s="66">
        <v>720</v>
      </c>
      <c r="U12" s="66">
        <v>1065</v>
      </c>
      <c r="V12" s="67">
        <v>2275</v>
      </c>
    </row>
    <row r="13" spans="2:22" ht="12.75">
      <c r="B13" s="61" t="s">
        <v>4</v>
      </c>
      <c r="C13" s="4" t="s">
        <v>8</v>
      </c>
      <c r="D13" s="65">
        <v>4105</v>
      </c>
      <c r="E13" s="66">
        <v>3480</v>
      </c>
      <c r="F13" s="66">
        <v>555</v>
      </c>
      <c r="G13" s="66">
        <v>29</v>
      </c>
      <c r="H13" s="66">
        <v>40</v>
      </c>
      <c r="I13" s="69">
        <v>35</v>
      </c>
      <c r="J13" s="66">
        <v>4105</v>
      </c>
      <c r="K13" s="66">
        <v>125</v>
      </c>
      <c r="L13" s="66">
        <v>40</v>
      </c>
      <c r="M13" s="67">
        <v>3940</v>
      </c>
      <c r="N13" s="66">
        <v>4105</v>
      </c>
      <c r="O13" s="66">
        <v>70</v>
      </c>
      <c r="P13" s="66">
        <v>125</v>
      </c>
      <c r="Q13" s="66">
        <v>195</v>
      </c>
      <c r="R13" s="66">
        <v>310</v>
      </c>
      <c r="S13" s="66">
        <v>310</v>
      </c>
      <c r="T13" s="66">
        <v>460</v>
      </c>
      <c r="U13" s="66">
        <v>805</v>
      </c>
      <c r="V13" s="67">
        <v>1825</v>
      </c>
    </row>
    <row r="14" spans="2:22" ht="12.75">
      <c r="B14" s="61" t="s">
        <v>5</v>
      </c>
      <c r="C14" s="4" t="s">
        <v>8</v>
      </c>
      <c r="D14" s="65">
        <v>3205</v>
      </c>
      <c r="E14" s="66">
        <v>2790</v>
      </c>
      <c r="F14" s="66">
        <v>260</v>
      </c>
      <c r="G14" s="66">
        <v>125</v>
      </c>
      <c r="H14" s="66">
        <v>25</v>
      </c>
      <c r="I14" s="69">
        <v>53</v>
      </c>
      <c r="J14" s="66">
        <v>3205</v>
      </c>
      <c r="K14" s="66">
        <v>80</v>
      </c>
      <c r="L14" s="66">
        <v>60</v>
      </c>
      <c r="M14" s="67">
        <v>3060</v>
      </c>
      <c r="N14" s="66">
        <v>3205</v>
      </c>
      <c r="O14" s="66">
        <v>55</v>
      </c>
      <c r="P14" s="66">
        <v>100</v>
      </c>
      <c r="Q14" s="66">
        <v>170</v>
      </c>
      <c r="R14" s="66">
        <v>165</v>
      </c>
      <c r="S14" s="66">
        <v>200</v>
      </c>
      <c r="T14" s="66">
        <v>360</v>
      </c>
      <c r="U14" s="66">
        <v>515</v>
      </c>
      <c r="V14" s="67">
        <v>1635</v>
      </c>
    </row>
    <row r="15" spans="2:22" ht="12.75">
      <c r="B15" s="61" t="s">
        <v>6</v>
      </c>
      <c r="C15" s="4" t="s">
        <v>8</v>
      </c>
      <c r="D15" s="65">
        <v>2760</v>
      </c>
      <c r="E15" s="66">
        <v>2480</v>
      </c>
      <c r="F15" s="66">
        <v>185</v>
      </c>
      <c r="G15" s="66">
        <v>95</v>
      </c>
      <c r="H15" s="66">
        <v>0</v>
      </c>
      <c r="I15" s="69">
        <v>42</v>
      </c>
      <c r="J15" s="66">
        <v>2760</v>
      </c>
      <c r="K15" s="66">
        <v>65</v>
      </c>
      <c r="L15" s="66">
        <v>50</v>
      </c>
      <c r="M15" s="67">
        <v>2645</v>
      </c>
      <c r="N15" s="66">
        <v>2760</v>
      </c>
      <c r="O15" s="66">
        <v>35</v>
      </c>
      <c r="P15" s="66">
        <v>65</v>
      </c>
      <c r="Q15" s="66">
        <v>135</v>
      </c>
      <c r="R15" s="66">
        <v>205</v>
      </c>
      <c r="S15" s="66">
        <v>125</v>
      </c>
      <c r="T15" s="66">
        <v>315</v>
      </c>
      <c r="U15" s="66">
        <v>595</v>
      </c>
      <c r="V15" s="67">
        <v>1290</v>
      </c>
    </row>
    <row r="16" spans="2:22" ht="12.75">
      <c r="B16" s="61" t="s">
        <v>7</v>
      </c>
      <c r="C16" s="4" t="s">
        <v>10</v>
      </c>
      <c r="D16" s="65">
        <v>2685</v>
      </c>
      <c r="E16" s="66">
        <v>2100</v>
      </c>
      <c r="F16" s="66">
        <v>260</v>
      </c>
      <c r="G16" s="66">
        <v>305</v>
      </c>
      <c r="H16" s="66">
        <v>10</v>
      </c>
      <c r="I16" s="69">
        <v>55</v>
      </c>
      <c r="J16" s="66">
        <v>2680</v>
      </c>
      <c r="K16" s="66">
        <v>125</v>
      </c>
      <c r="L16" s="66">
        <v>70</v>
      </c>
      <c r="M16" s="67">
        <v>2485</v>
      </c>
      <c r="N16" s="66">
        <v>2680</v>
      </c>
      <c r="O16" s="66">
        <v>35</v>
      </c>
      <c r="P16" s="66">
        <v>210</v>
      </c>
      <c r="Q16" s="66">
        <v>105</v>
      </c>
      <c r="R16" s="66">
        <v>165</v>
      </c>
      <c r="S16" s="66">
        <v>220</v>
      </c>
      <c r="T16" s="66">
        <v>210</v>
      </c>
      <c r="U16" s="66">
        <v>540</v>
      </c>
      <c r="V16" s="67">
        <v>1190</v>
      </c>
    </row>
    <row r="17" spans="2:22" ht="12.75">
      <c r="B17" s="43" t="s">
        <v>11</v>
      </c>
      <c r="C17" s="4" t="s">
        <v>10</v>
      </c>
      <c r="D17" s="65">
        <v>1730</v>
      </c>
      <c r="E17" s="66">
        <v>1635</v>
      </c>
      <c r="F17" s="66">
        <v>90</v>
      </c>
      <c r="G17" s="66">
        <v>4</v>
      </c>
      <c r="H17" s="66">
        <v>0</v>
      </c>
      <c r="I17" s="69">
        <v>53</v>
      </c>
      <c r="J17" s="66">
        <v>1730</v>
      </c>
      <c r="K17" s="66">
        <v>45</v>
      </c>
      <c r="L17" s="66">
        <v>30</v>
      </c>
      <c r="M17" s="67">
        <v>1655</v>
      </c>
      <c r="N17" s="66">
        <v>1730</v>
      </c>
      <c r="O17" s="66">
        <v>40</v>
      </c>
      <c r="P17" s="66">
        <v>30</v>
      </c>
      <c r="Q17" s="66">
        <v>90</v>
      </c>
      <c r="R17" s="66">
        <v>90</v>
      </c>
      <c r="S17" s="66">
        <v>145</v>
      </c>
      <c r="T17" s="66">
        <v>265</v>
      </c>
      <c r="U17" s="66">
        <v>325</v>
      </c>
      <c r="V17" s="67">
        <v>750</v>
      </c>
    </row>
    <row r="18" spans="2:22" ht="12.75">
      <c r="B18" s="43" t="s">
        <v>12</v>
      </c>
      <c r="C18" s="44"/>
      <c r="D18" s="65">
        <v>9431</v>
      </c>
      <c r="E18" s="66">
        <v>6718</v>
      </c>
      <c r="F18" s="66">
        <v>1432</v>
      </c>
      <c r="G18" s="66">
        <v>426</v>
      </c>
      <c r="H18" s="66">
        <v>802</v>
      </c>
      <c r="I18" s="70" t="s">
        <v>53</v>
      </c>
      <c r="J18" s="66">
        <v>8405</v>
      </c>
      <c r="K18" s="66">
        <v>265</v>
      </c>
      <c r="L18" s="66">
        <v>250</v>
      </c>
      <c r="M18" s="67">
        <v>7875</v>
      </c>
      <c r="N18" s="66">
        <v>8405</v>
      </c>
      <c r="O18" s="66">
        <v>183</v>
      </c>
      <c r="P18" s="66">
        <v>523</v>
      </c>
      <c r="Q18" s="66">
        <v>540</v>
      </c>
      <c r="R18" s="66">
        <v>592</v>
      </c>
      <c r="S18" s="66">
        <v>415</v>
      </c>
      <c r="T18" s="66">
        <v>804</v>
      </c>
      <c r="U18" s="66">
        <v>1463</v>
      </c>
      <c r="V18" s="67">
        <v>3821</v>
      </c>
    </row>
    <row r="19" spans="1:22" ht="14.25">
      <c r="A19" s="26"/>
      <c r="B19" s="27" t="s">
        <v>52</v>
      </c>
      <c r="C19" s="28"/>
      <c r="D19" s="29">
        <f>SUM(D7:D18)</f>
        <v>455356</v>
      </c>
      <c r="E19" s="30">
        <f>SUM(E7:E18)</f>
        <v>313798</v>
      </c>
      <c r="F19" s="30">
        <f>SUM(F7:F18)</f>
        <v>49522</v>
      </c>
      <c r="G19" s="30">
        <f>SUM(G7:G18)</f>
        <v>56709</v>
      </c>
      <c r="H19" s="30">
        <f>SUM(H7:H18)</f>
        <v>34067</v>
      </c>
      <c r="I19" s="31" t="s">
        <v>53</v>
      </c>
      <c r="J19" s="30">
        <f aca="true" t="shared" si="0" ref="J19:V19">SUM(J7:J18)</f>
        <v>453765</v>
      </c>
      <c r="K19" s="30">
        <f t="shared" si="0"/>
        <v>13290</v>
      </c>
      <c r="L19" s="30">
        <f t="shared" si="0"/>
        <v>12550</v>
      </c>
      <c r="M19" s="32">
        <f t="shared" si="0"/>
        <v>427905</v>
      </c>
      <c r="N19" s="30">
        <f t="shared" si="0"/>
        <v>453145</v>
      </c>
      <c r="O19" s="30">
        <f t="shared" si="0"/>
        <v>9328</v>
      </c>
      <c r="P19" s="30">
        <f t="shared" si="0"/>
        <v>23668</v>
      </c>
      <c r="Q19" s="30">
        <f t="shared" si="0"/>
        <v>28145</v>
      </c>
      <c r="R19" s="30">
        <f t="shared" si="0"/>
        <v>31847</v>
      </c>
      <c r="S19" s="30">
        <f t="shared" si="0"/>
        <v>35775</v>
      </c>
      <c r="T19" s="30">
        <f t="shared" si="0"/>
        <v>53819</v>
      </c>
      <c r="U19" s="30">
        <f t="shared" si="0"/>
        <v>79538</v>
      </c>
      <c r="V19" s="32">
        <f t="shared" si="0"/>
        <v>190946</v>
      </c>
    </row>
    <row r="20" spans="1:22" ht="14.25">
      <c r="A20" s="26"/>
      <c r="B20" s="1" t="s">
        <v>54</v>
      </c>
      <c r="C20" s="33"/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4:22" ht="12.75">
      <c r="N21" s="6"/>
      <c r="O21" s="6"/>
      <c r="P21" s="6"/>
      <c r="Q21" s="6"/>
      <c r="R21" s="6"/>
      <c r="S21" s="6"/>
      <c r="T21" s="6"/>
      <c r="U21" s="6"/>
      <c r="V21" s="6"/>
    </row>
    <row r="22" spans="14:22" ht="12.75">
      <c r="N22" s="6"/>
      <c r="O22" s="6"/>
      <c r="P22" s="6"/>
      <c r="Q22" s="6"/>
      <c r="R22" s="6"/>
      <c r="S22" s="6"/>
      <c r="T22" s="6"/>
      <c r="U22" s="6"/>
      <c r="V22" s="6"/>
    </row>
    <row r="23" spans="14:22" ht="12.75">
      <c r="N23" s="6"/>
      <c r="O23" s="6"/>
      <c r="P23" s="6"/>
      <c r="Q23" s="6"/>
      <c r="R23" s="6"/>
      <c r="S23" s="6"/>
      <c r="T23" s="6"/>
      <c r="U23" s="6"/>
      <c r="V23" s="6"/>
    </row>
    <row r="24" spans="14:22" ht="12.75">
      <c r="N24" s="6"/>
      <c r="O24" s="6"/>
      <c r="P24" s="6"/>
      <c r="Q24" s="6"/>
      <c r="R24" s="6"/>
      <c r="S24" s="6"/>
      <c r="T24" s="6"/>
      <c r="U24" s="6"/>
      <c r="V24" s="6"/>
    </row>
    <row r="25" spans="2:22" ht="12.75">
      <c r="B25" s="36" t="s">
        <v>55</v>
      </c>
      <c r="N25" s="6"/>
      <c r="O25" s="6"/>
      <c r="P25" s="6"/>
      <c r="Q25" s="6"/>
      <c r="R25" s="6"/>
      <c r="S25" s="6"/>
      <c r="T25" s="6"/>
      <c r="U25" s="6"/>
      <c r="V25" s="6"/>
    </row>
    <row r="26" spans="4:22" ht="12.75">
      <c r="D26" s="6"/>
      <c r="I26" s="1"/>
      <c r="N26" s="6"/>
      <c r="O26" s="6"/>
      <c r="P26" s="6"/>
      <c r="Q26" s="6"/>
      <c r="R26" s="6"/>
      <c r="S26" s="6"/>
      <c r="T26" s="6"/>
      <c r="U26" s="6"/>
      <c r="V26" s="6"/>
    </row>
    <row r="27" spans="2:22" ht="12.75">
      <c r="B27" s="71" t="s">
        <v>14</v>
      </c>
      <c r="C27" s="72"/>
      <c r="D27" s="73" t="s">
        <v>15</v>
      </c>
      <c r="E27" s="74"/>
      <c r="F27" s="74"/>
      <c r="G27" s="74"/>
      <c r="H27" s="75"/>
      <c r="I27" s="8" t="s">
        <v>16</v>
      </c>
      <c r="J27" s="73" t="s">
        <v>17</v>
      </c>
      <c r="K27" s="76"/>
      <c r="L27" s="76"/>
      <c r="M27" s="77"/>
      <c r="N27" s="9" t="s">
        <v>18</v>
      </c>
      <c r="O27" s="73" t="s">
        <v>19</v>
      </c>
      <c r="P27" s="76"/>
      <c r="Q27" s="76"/>
      <c r="R27" s="76"/>
      <c r="S27" s="76"/>
      <c r="T27" s="76"/>
      <c r="U27" s="76"/>
      <c r="V27" s="77"/>
    </row>
    <row r="28" spans="2:22" ht="12.75">
      <c r="B28" s="11"/>
      <c r="C28" s="12"/>
      <c r="D28" s="8" t="s">
        <v>18</v>
      </c>
      <c r="E28" s="13" t="s">
        <v>20</v>
      </c>
      <c r="F28" s="13"/>
      <c r="G28" s="13" t="s">
        <v>21</v>
      </c>
      <c r="H28" s="14"/>
      <c r="I28" s="15" t="s">
        <v>22</v>
      </c>
      <c r="J28" s="8" t="s">
        <v>18</v>
      </c>
      <c r="K28" s="13" t="s">
        <v>23</v>
      </c>
      <c r="L28" s="13" t="s">
        <v>56</v>
      </c>
      <c r="M28" s="14" t="s">
        <v>25</v>
      </c>
      <c r="N28" s="16" t="s">
        <v>26</v>
      </c>
      <c r="O28" s="13"/>
      <c r="P28" s="17" t="s">
        <v>27</v>
      </c>
      <c r="Q28" s="17" t="s">
        <v>28</v>
      </c>
      <c r="R28" s="17" t="s">
        <v>29</v>
      </c>
      <c r="S28" s="17" t="s">
        <v>30</v>
      </c>
      <c r="T28" s="17" t="s">
        <v>31</v>
      </c>
      <c r="U28" s="17" t="s">
        <v>32</v>
      </c>
      <c r="V28" s="14"/>
    </row>
    <row r="29" spans="2:22" ht="12.75">
      <c r="B29" s="18" t="s">
        <v>33</v>
      </c>
      <c r="C29" s="19" t="s">
        <v>34</v>
      </c>
      <c r="D29" s="20" t="s">
        <v>35</v>
      </c>
      <c r="E29" s="21" t="s">
        <v>36</v>
      </c>
      <c r="F29" s="21" t="s">
        <v>37</v>
      </c>
      <c r="G29" s="21" t="s">
        <v>38</v>
      </c>
      <c r="H29" s="22" t="s">
        <v>39</v>
      </c>
      <c r="I29" s="21" t="s">
        <v>40</v>
      </c>
      <c r="J29" s="20" t="s">
        <v>35</v>
      </c>
      <c r="K29" s="21" t="s">
        <v>41</v>
      </c>
      <c r="L29" s="21" t="s">
        <v>42</v>
      </c>
      <c r="M29" s="22" t="s">
        <v>42</v>
      </c>
      <c r="N29" s="23" t="s">
        <v>43</v>
      </c>
      <c r="O29" s="21" t="s">
        <v>44</v>
      </c>
      <c r="P29" s="24" t="s">
        <v>45</v>
      </c>
      <c r="Q29" s="24" t="s">
        <v>46</v>
      </c>
      <c r="R29" s="24" t="s">
        <v>47</v>
      </c>
      <c r="S29" s="24" t="s">
        <v>48</v>
      </c>
      <c r="T29" s="24" t="s">
        <v>49</v>
      </c>
      <c r="U29" s="24" t="s">
        <v>50</v>
      </c>
      <c r="V29" s="25" t="s">
        <v>51</v>
      </c>
    </row>
    <row r="30" spans="2:22" ht="12.75">
      <c r="B30" s="60" t="s">
        <v>13</v>
      </c>
      <c r="C30" s="3" t="s">
        <v>8</v>
      </c>
      <c r="D30" s="37" t="s">
        <v>57</v>
      </c>
      <c r="E30" s="38">
        <f>+(E7/D7)</f>
        <v>0.7111893085763485</v>
      </c>
      <c r="F30" s="38">
        <f>+(F7/D7)</f>
        <v>0.10244075918092314</v>
      </c>
      <c r="G30" s="38">
        <f>+(G7/D7)</f>
        <v>0.06380788380189421</v>
      </c>
      <c r="H30" s="39">
        <f>+(H7/D7)</f>
        <v>0.11865009545913975</v>
      </c>
      <c r="I30" s="40" t="s">
        <v>53</v>
      </c>
      <c r="J30" s="37" t="s">
        <v>57</v>
      </c>
      <c r="K30" s="38">
        <f>+(K7/J7)</f>
        <v>0.03497618243876824</v>
      </c>
      <c r="L30" s="38">
        <f>+(L7/J7)</f>
        <v>0.03190052886238326</v>
      </c>
      <c r="M30" s="39">
        <f>+(M7/J7)</f>
        <v>0.9331045347136266</v>
      </c>
      <c r="N30" s="37" t="s">
        <v>57</v>
      </c>
      <c r="O30" s="41">
        <f>+(O7/N7)</f>
        <v>0.024259165304320048</v>
      </c>
      <c r="P30" s="41">
        <f>+(P7/N7)</f>
        <v>0.05827085329875792</v>
      </c>
      <c r="Q30" s="41">
        <f>+(Q7/N7)</f>
        <v>0.06911325328372513</v>
      </c>
      <c r="R30" s="41">
        <f>+(R7/N7)</f>
        <v>0.07460022173365653</v>
      </c>
      <c r="S30" s="41">
        <f>+(S7/N7)</f>
        <v>0.08446549035082775</v>
      </c>
      <c r="T30" s="41">
        <f>+(T7/N7)</f>
        <v>0.12497886013867748</v>
      </c>
      <c r="U30" s="41">
        <f>+(U7/N7)</f>
        <v>0.17896536820940676</v>
      </c>
      <c r="V30" s="42">
        <f>+(V7/N7)</f>
        <v>0.3853279966927861</v>
      </c>
    </row>
    <row r="31" spans="2:22" ht="12.75">
      <c r="B31" s="61" t="s">
        <v>60</v>
      </c>
      <c r="C31" s="4" t="s">
        <v>9</v>
      </c>
      <c r="D31" s="45" t="s">
        <v>57</v>
      </c>
      <c r="E31" s="46">
        <f aca="true" t="shared" si="1" ref="E31:E42">+(E8/D8)</f>
        <v>0.5121400622052774</v>
      </c>
      <c r="F31" s="46">
        <f aca="true" t="shared" si="2" ref="F31:F41">+(F8/D8)</f>
        <v>0.12812280525734926</v>
      </c>
      <c r="G31" s="46">
        <f aca="true" t="shared" si="3" ref="G31:G41">+(G8/D8)</f>
        <v>0.34895154008227147</v>
      </c>
      <c r="H31" s="47">
        <f aca="true" t="shared" si="4" ref="H31:H41">+(H8/D8)</f>
        <v>0.010033109260559848</v>
      </c>
      <c r="I31" s="40" t="s">
        <v>53</v>
      </c>
      <c r="J31" s="45" t="s">
        <v>57</v>
      </c>
      <c r="K31" s="46">
        <f aca="true" t="shared" si="5" ref="K31:K42">+(K8/J8)</f>
        <v>0.01806050268399137</v>
      </c>
      <c r="L31" s="46">
        <f aca="true" t="shared" si="6" ref="L31:L41">+(L8/J8)</f>
        <v>0.0195153765113129</v>
      </c>
      <c r="M31" s="47">
        <f aca="true" t="shared" si="7" ref="M31:M41">+(M8/J8)</f>
        <v>0.9624241208046957</v>
      </c>
      <c r="N31" s="45" t="s">
        <v>57</v>
      </c>
      <c r="O31" s="48">
        <f aca="true" t="shared" si="8" ref="O31:O42">+(O8/N8)</f>
        <v>0.015010040160642571</v>
      </c>
      <c r="P31" s="48">
        <f aca="true" t="shared" si="9" ref="P31:P41">+(P8/N8)</f>
        <v>0.04246987951807229</v>
      </c>
      <c r="Q31" s="48">
        <f aca="true" t="shared" si="10" ref="Q31:Q41">+(Q8/N8)</f>
        <v>0.05075301204819277</v>
      </c>
      <c r="R31" s="48">
        <f aca="true" t="shared" si="11" ref="R31:R41">+(R8/N8)</f>
        <v>0.06566265060240964</v>
      </c>
      <c r="S31" s="48">
        <f aca="true" t="shared" si="12" ref="S31:S41">+(S8/N8)</f>
        <v>0.06917670682730924</v>
      </c>
      <c r="T31" s="48">
        <f aca="true" t="shared" si="13" ref="T31:T41">+(T8/N8)</f>
        <v>0.10687751004016065</v>
      </c>
      <c r="U31" s="48">
        <f aca="true" t="shared" si="14" ref="U31:U41">+(U8/N8)</f>
        <v>0.16480923694779118</v>
      </c>
      <c r="V31" s="49">
        <f aca="true" t="shared" si="15" ref="V31:V41">+(V8/N8)</f>
        <v>0.48529116465863453</v>
      </c>
    </row>
    <row r="32" spans="2:22" ht="12.75">
      <c r="B32" s="61" t="s">
        <v>0</v>
      </c>
      <c r="C32" s="4" t="s">
        <v>8</v>
      </c>
      <c r="D32" s="45" t="s">
        <v>57</v>
      </c>
      <c r="E32" s="46">
        <f t="shared" si="1"/>
        <v>0.8318732525629078</v>
      </c>
      <c r="F32" s="46">
        <f t="shared" si="2"/>
        <v>0.11164958061509786</v>
      </c>
      <c r="G32" s="46">
        <f t="shared" si="3"/>
        <v>0.04380242311276794</v>
      </c>
      <c r="H32" s="47">
        <f t="shared" si="4"/>
        <v>0.010624417520969246</v>
      </c>
      <c r="I32" s="40" t="s">
        <v>53</v>
      </c>
      <c r="J32" s="45" t="s">
        <v>57</v>
      </c>
      <c r="K32" s="46">
        <f t="shared" si="5"/>
        <v>0.026502426278462114</v>
      </c>
      <c r="L32" s="46">
        <f t="shared" si="6"/>
        <v>0.03042179917879806</v>
      </c>
      <c r="M32" s="47">
        <f t="shared" si="7"/>
        <v>0.9432624113475178</v>
      </c>
      <c r="N32" s="45" t="s">
        <v>57</v>
      </c>
      <c r="O32" s="48">
        <f t="shared" si="8"/>
        <v>0.01867762420620097</v>
      </c>
      <c r="P32" s="48">
        <f t="shared" si="9"/>
        <v>0.057713858797161004</v>
      </c>
      <c r="Q32" s="48">
        <f t="shared" si="10"/>
        <v>0.06219648860664923</v>
      </c>
      <c r="R32" s="48">
        <f t="shared" si="11"/>
        <v>0.07228240567799776</v>
      </c>
      <c r="S32" s="48">
        <f t="shared" si="12"/>
        <v>0.09114680612626073</v>
      </c>
      <c r="T32" s="48">
        <f t="shared" si="13"/>
        <v>0.1251400821815465</v>
      </c>
      <c r="U32" s="48">
        <f t="shared" si="14"/>
        <v>0.1753828912962271</v>
      </c>
      <c r="V32" s="49">
        <f t="shared" si="15"/>
        <v>0.3974598431079567</v>
      </c>
    </row>
    <row r="33" spans="2:22" ht="12.75">
      <c r="B33" s="61" t="s">
        <v>1</v>
      </c>
      <c r="C33" s="4" t="s">
        <v>10</v>
      </c>
      <c r="D33" s="45" t="s">
        <v>57</v>
      </c>
      <c r="E33" s="46">
        <f t="shared" si="1"/>
        <v>0.8909706546275395</v>
      </c>
      <c r="F33" s="46">
        <f t="shared" si="2"/>
        <v>0.08284424379232505</v>
      </c>
      <c r="G33" s="46">
        <f t="shared" si="3"/>
        <v>0.020993227990970656</v>
      </c>
      <c r="H33" s="47">
        <f t="shared" si="4"/>
        <v>0.004966139954853273</v>
      </c>
      <c r="I33" s="40" t="s">
        <v>53</v>
      </c>
      <c r="J33" s="45" t="s">
        <v>57</v>
      </c>
      <c r="K33" s="46">
        <f t="shared" si="5"/>
        <v>0.021218961625282168</v>
      </c>
      <c r="L33" s="46">
        <f t="shared" si="6"/>
        <v>0.022121896162528215</v>
      </c>
      <c r="M33" s="47">
        <f t="shared" si="7"/>
        <v>0.9566591422121896</v>
      </c>
      <c r="N33" s="45" t="s">
        <v>57</v>
      </c>
      <c r="O33" s="48">
        <f t="shared" si="8"/>
        <v>0.01309255079006772</v>
      </c>
      <c r="P33" s="48">
        <f t="shared" si="9"/>
        <v>0.033860045146726865</v>
      </c>
      <c r="Q33" s="48">
        <f t="shared" si="10"/>
        <v>0.03837471783295711</v>
      </c>
      <c r="R33" s="48">
        <f t="shared" si="11"/>
        <v>0.050790067720090294</v>
      </c>
      <c r="S33" s="48">
        <f t="shared" si="12"/>
        <v>0.06591422121896162</v>
      </c>
      <c r="T33" s="48">
        <f t="shared" si="13"/>
        <v>0.11015801354401805</v>
      </c>
      <c r="U33" s="48">
        <f t="shared" si="14"/>
        <v>0.16433408577878103</v>
      </c>
      <c r="V33" s="49">
        <f t="shared" si="15"/>
        <v>0.5232505643340858</v>
      </c>
    </row>
    <row r="34" spans="2:22" ht="12.75">
      <c r="B34" s="61" t="s">
        <v>2</v>
      </c>
      <c r="C34" s="4" t="s">
        <v>10</v>
      </c>
      <c r="D34" s="45" t="s">
        <v>57</v>
      </c>
      <c r="E34" s="46">
        <f t="shared" si="1"/>
        <v>0.6661698956780924</v>
      </c>
      <c r="F34" s="46">
        <f t="shared" si="2"/>
        <v>0.10630899155489319</v>
      </c>
      <c r="G34" s="46">
        <f t="shared" si="3"/>
        <v>0.22106308991554893</v>
      </c>
      <c r="H34" s="47">
        <f t="shared" si="4"/>
        <v>0.006458022851465474</v>
      </c>
      <c r="I34" s="40" t="s">
        <v>53</v>
      </c>
      <c r="J34" s="45" t="s">
        <v>57</v>
      </c>
      <c r="K34" s="46">
        <f t="shared" si="5"/>
        <v>0.011922503725782414</v>
      </c>
      <c r="L34" s="46">
        <f t="shared" si="6"/>
        <v>0.013909587680079483</v>
      </c>
      <c r="M34" s="47">
        <f t="shared" si="7"/>
        <v>0.9736711376055638</v>
      </c>
      <c r="N34" s="45" t="s">
        <v>57</v>
      </c>
      <c r="O34" s="48">
        <f t="shared" si="8"/>
        <v>0.007948335817188276</v>
      </c>
      <c r="P34" s="48">
        <f t="shared" si="9"/>
        <v>0.03278688524590164</v>
      </c>
      <c r="Q34" s="48">
        <f t="shared" si="10"/>
        <v>0.05961251862891207</v>
      </c>
      <c r="R34" s="48">
        <f t="shared" si="11"/>
        <v>0.04719324391455539</v>
      </c>
      <c r="S34" s="48">
        <f t="shared" si="12"/>
        <v>0.06557377049180328</v>
      </c>
      <c r="T34" s="48">
        <f t="shared" si="13"/>
        <v>0.09885742672627919</v>
      </c>
      <c r="U34" s="48">
        <f t="shared" si="14"/>
        <v>0.18479880774962743</v>
      </c>
      <c r="V34" s="49">
        <f t="shared" si="15"/>
        <v>0.5032290114257327</v>
      </c>
    </row>
    <row r="35" spans="2:22" ht="12.75">
      <c r="B35" s="61" t="s">
        <v>3</v>
      </c>
      <c r="C35" s="4" t="s">
        <v>8</v>
      </c>
      <c r="D35" s="45" t="s">
        <v>57</v>
      </c>
      <c r="E35" s="46">
        <f t="shared" si="1"/>
        <v>0.8598214285714286</v>
      </c>
      <c r="F35" s="46">
        <f t="shared" si="2"/>
        <v>0.12589285714285714</v>
      </c>
      <c r="G35" s="46">
        <f t="shared" si="3"/>
        <v>0.00625</v>
      </c>
      <c r="H35" s="47">
        <f t="shared" si="4"/>
        <v>0.00625</v>
      </c>
      <c r="I35" s="40" t="s">
        <v>53</v>
      </c>
      <c r="J35" s="45" t="s">
        <v>57</v>
      </c>
      <c r="K35" s="46">
        <f t="shared" si="5"/>
        <v>0.02857142857142857</v>
      </c>
      <c r="L35" s="46">
        <f t="shared" si="6"/>
        <v>0.027678571428571427</v>
      </c>
      <c r="M35" s="47">
        <f t="shared" si="7"/>
        <v>0.9446428571428571</v>
      </c>
      <c r="N35" s="45" t="s">
        <v>57</v>
      </c>
      <c r="O35" s="48">
        <f t="shared" si="8"/>
        <v>0.016100178890876567</v>
      </c>
      <c r="P35" s="48">
        <f t="shared" si="9"/>
        <v>0.04561717352415027</v>
      </c>
      <c r="Q35" s="48">
        <f t="shared" si="10"/>
        <v>0.0626118067978533</v>
      </c>
      <c r="R35" s="48">
        <f t="shared" si="11"/>
        <v>0.0706618962432916</v>
      </c>
      <c r="S35" s="48">
        <f t="shared" si="12"/>
        <v>0.0778175313059034</v>
      </c>
      <c r="T35" s="48">
        <f t="shared" si="13"/>
        <v>0.12880143112701253</v>
      </c>
      <c r="U35" s="48">
        <f t="shared" si="14"/>
        <v>0.19051878354203935</v>
      </c>
      <c r="V35" s="49">
        <f t="shared" si="15"/>
        <v>0.4069767441860465</v>
      </c>
    </row>
    <row r="36" spans="2:22" ht="12.75">
      <c r="B36" s="61" t="s">
        <v>4</v>
      </c>
      <c r="C36" s="4" t="s">
        <v>8</v>
      </c>
      <c r="D36" s="45" t="s">
        <v>57</v>
      </c>
      <c r="E36" s="46">
        <f t="shared" si="1"/>
        <v>0.8477466504263094</v>
      </c>
      <c r="F36" s="46">
        <f t="shared" si="2"/>
        <v>0.13520097442143728</v>
      </c>
      <c r="G36" s="46">
        <f t="shared" si="3"/>
        <v>0.007064555420219245</v>
      </c>
      <c r="H36" s="47">
        <f t="shared" si="4"/>
        <v>0.0097442143727162</v>
      </c>
      <c r="I36" s="40" t="s">
        <v>53</v>
      </c>
      <c r="J36" s="45" t="s">
        <v>57</v>
      </c>
      <c r="K36" s="46">
        <f t="shared" si="5"/>
        <v>0.030450669914738125</v>
      </c>
      <c r="L36" s="46">
        <f t="shared" si="6"/>
        <v>0.0097442143727162</v>
      </c>
      <c r="M36" s="47">
        <f t="shared" si="7"/>
        <v>0.9598051157125457</v>
      </c>
      <c r="N36" s="45" t="s">
        <v>57</v>
      </c>
      <c r="O36" s="48">
        <f t="shared" si="8"/>
        <v>0.01705237515225335</v>
      </c>
      <c r="P36" s="48">
        <f t="shared" si="9"/>
        <v>0.030450669914738125</v>
      </c>
      <c r="Q36" s="48">
        <f t="shared" si="10"/>
        <v>0.047503045066991476</v>
      </c>
      <c r="R36" s="48">
        <f t="shared" si="11"/>
        <v>0.07551766138855055</v>
      </c>
      <c r="S36" s="48">
        <f t="shared" si="12"/>
        <v>0.07551766138855055</v>
      </c>
      <c r="T36" s="48">
        <f t="shared" si="13"/>
        <v>0.1120584652862363</v>
      </c>
      <c r="U36" s="48">
        <f t="shared" si="14"/>
        <v>0.1961023142509135</v>
      </c>
      <c r="V36" s="49">
        <f t="shared" si="15"/>
        <v>0.4445797807551766</v>
      </c>
    </row>
    <row r="37" spans="2:22" ht="12.75">
      <c r="B37" s="61" t="s">
        <v>5</v>
      </c>
      <c r="C37" s="4" t="s">
        <v>8</v>
      </c>
      <c r="D37" s="45" t="s">
        <v>57</v>
      </c>
      <c r="E37" s="46">
        <f t="shared" si="1"/>
        <v>0.8705148205928237</v>
      </c>
      <c r="F37" s="46">
        <f t="shared" si="2"/>
        <v>0.0811232449297972</v>
      </c>
      <c r="G37" s="46">
        <f t="shared" si="3"/>
        <v>0.0390015600624025</v>
      </c>
      <c r="H37" s="47">
        <f t="shared" si="4"/>
        <v>0.0078003120124804995</v>
      </c>
      <c r="I37" s="40" t="s">
        <v>53</v>
      </c>
      <c r="J37" s="45" t="s">
        <v>57</v>
      </c>
      <c r="K37" s="46">
        <f t="shared" si="5"/>
        <v>0.0249609984399376</v>
      </c>
      <c r="L37" s="46">
        <f t="shared" si="6"/>
        <v>0.0187207488299532</v>
      </c>
      <c r="M37" s="47">
        <f t="shared" si="7"/>
        <v>0.9547581903276131</v>
      </c>
      <c r="N37" s="45" t="s">
        <v>57</v>
      </c>
      <c r="O37" s="48">
        <f t="shared" si="8"/>
        <v>0.0171606864274571</v>
      </c>
      <c r="P37" s="48">
        <f t="shared" si="9"/>
        <v>0.031201248049921998</v>
      </c>
      <c r="Q37" s="48">
        <f t="shared" si="10"/>
        <v>0.0530421216848674</v>
      </c>
      <c r="R37" s="48">
        <f t="shared" si="11"/>
        <v>0.0514820592823713</v>
      </c>
      <c r="S37" s="48">
        <f t="shared" si="12"/>
        <v>0.062402496099843996</v>
      </c>
      <c r="T37" s="48">
        <f t="shared" si="13"/>
        <v>0.11232449297971919</v>
      </c>
      <c r="U37" s="48">
        <f t="shared" si="14"/>
        <v>0.1606864274570983</v>
      </c>
      <c r="V37" s="49">
        <f t="shared" si="15"/>
        <v>0.5101404056162246</v>
      </c>
    </row>
    <row r="38" spans="2:22" ht="12.75">
      <c r="B38" s="61" t="s">
        <v>6</v>
      </c>
      <c r="C38" s="4" t="s">
        <v>8</v>
      </c>
      <c r="D38" s="45" t="s">
        <v>57</v>
      </c>
      <c r="E38" s="46">
        <f t="shared" si="1"/>
        <v>0.8985507246376812</v>
      </c>
      <c r="F38" s="46">
        <f t="shared" si="2"/>
        <v>0.06702898550724638</v>
      </c>
      <c r="G38" s="46">
        <f t="shared" si="3"/>
        <v>0.034420289855072464</v>
      </c>
      <c r="H38" s="47">
        <f t="shared" si="4"/>
        <v>0</v>
      </c>
      <c r="I38" s="40" t="s">
        <v>53</v>
      </c>
      <c r="J38" s="45" t="s">
        <v>57</v>
      </c>
      <c r="K38" s="46">
        <f t="shared" si="5"/>
        <v>0.02355072463768116</v>
      </c>
      <c r="L38" s="46">
        <f t="shared" si="6"/>
        <v>0.018115942028985508</v>
      </c>
      <c r="M38" s="47">
        <f t="shared" si="7"/>
        <v>0.9583333333333334</v>
      </c>
      <c r="N38" s="45" t="s">
        <v>57</v>
      </c>
      <c r="O38" s="48">
        <f t="shared" si="8"/>
        <v>0.012681159420289856</v>
      </c>
      <c r="P38" s="48">
        <f t="shared" si="9"/>
        <v>0.02355072463768116</v>
      </c>
      <c r="Q38" s="48">
        <f t="shared" si="10"/>
        <v>0.04891304347826087</v>
      </c>
      <c r="R38" s="48">
        <f t="shared" si="11"/>
        <v>0.07427536231884058</v>
      </c>
      <c r="S38" s="48">
        <f t="shared" si="12"/>
        <v>0.04528985507246377</v>
      </c>
      <c r="T38" s="48">
        <f t="shared" si="13"/>
        <v>0.11413043478260869</v>
      </c>
      <c r="U38" s="48">
        <f t="shared" si="14"/>
        <v>0.21557971014492755</v>
      </c>
      <c r="V38" s="49">
        <f t="shared" si="15"/>
        <v>0.4673913043478261</v>
      </c>
    </row>
    <row r="39" spans="2:22" ht="12.75">
      <c r="B39" s="61" t="s">
        <v>7</v>
      </c>
      <c r="C39" s="4" t="s">
        <v>10</v>
      </c>
      <c r="D39" s="45" t="s">
        <v>57</v>
      </c>
      <c r="E39" s="46">
        <f t="shared" si="1"/>
        <v>0.7821229050279329</v>
      </c>
      <c r="F39" s="46">
        <f t="shared" si="2"/>
        <v>0.09683426443202979</v>
      </c>
      <c r="G39" s="46">
        <f t="shared" si="3"/>
        <v>0.11359404096834265</v>
      </c>
      <c r="H39" s="47">
        <f t="shared" si="4"/>
        <v>0.0037243947858473</v>
      </c>
      <c r="I39" s="40" t="s">
        <v>53</v>
      </c>
      <c r="J39" s="45" t="s">
        <v>57</v>
      </c>
      <c r="K39" s="46">
        <f t="shared" si="5"/>
        <v>0.04664179104477612</v>
      </c>
      <c r="L39" s="46">
        <f t="shared" si="6"/>
        <v>0.026119402985074626</v>
      </c>
      <c r="M39" s="47">
        <f t="shared" si="7"/>
        <v>0.9272388059701493</v>
      </c>
      <c r="N39" s="45" t="s">
        <v>57</v>
      </c>
      <c r="O39" s="48">
        <f t="shared" si="8"/>
        <v>0.013059701492537313</v>
      </c>
      <c r="P39" s="48">
        <f t="shared" si="9"/>
        <v>0.07835820895522388</v>
      </c>
      <c r="Q39" s="48">
        <f t="shared" si="10"/>
        <v>0.03917910447761194</v>
      </c>
      <c r="R39" s="48">
        <f t="shared" si="11"/>
        <v>0.061567164179104475</v>
      </c>
      <c r="S39" s="48">
        <f t="shared" si="12"/>
        <v>0.08208955223880597</v>
      </c>
      <c r="T39" s="48">
        <f t="shared" si="13"/>
        <v>0.07835820895522388</v>
      </c>
      <c r="U39" s="48">
        <f t="shared" si="14"/>
        <v>0.20149253731343283</v>
      </c>
      <c r="V39" s="49">
        <f t="shared" si="15"/>
        <v>0.44402985074626866</v>
      </c>
    </row>
    <row r="40" spans="2:22" ht="12.75">
      <c r="B40" s="43" t="s">
        <v>11</v>
      </c>
      <c r="C40" s="4" t="s">
        <v>10</v>
      </c>
      <c r="D40" s="45" t="s">
        <v>57</v>
      </c>
      <c r="E40" s="46">
        <f t="shared" si="1"/>
        <v>0.9450867052023122</v>
      </c>
      <c r="F40" s="46">
        <f t="shared" si="2"/>
        <v>0.05202312138728324</v>
      </c>
      <c r="G40" s="46">
        <f t="shared" si="3"/>
        <v>0.0023121387283236996</v>
      </c>
      <c r="H40" s="47">
        <f t="shared" si="4"/>
        <v>0</v>
      </c>
      <c r="I40" s="40" t="s">
        <v>53</v>
      </c>
      <c r="J40" s="45" t="s">
        <v>57</v>
      </c>
      <c r="K40" s="46">
        <f t="shared" si="5"/>
        <v>0.02601156069364162</v>
      </c>
      <c r="L40" s="46">
        <f t="shared" si="6"/>
        <v>0.017341040462427744</v>
      </c>
      <c r="M40" s="47">
        <f t="shared" si="7"/>
        <v>0.9566473988439307</v>
      </c>
      <c r="N40" s="45" t="s">
        <v>57</v>
      </c>
      <c r="O40" s="48">
        <f t="shared" si="8"/>
        <v>0.023121387283236993</v>
      </c>
      <c r="P40" s="48">
        <f t="shared" si="9"/>
        <v>0.017341040462427744</v>
      </c>
      <c r="Q40" s="48">
        <f t="shared" si="10"/>
        <v>0.05202312138728324</v>
      </c>
      <c r="R40" s="48">
        <f t="shared" si="11"/>
        <v>0.05202312138728324</v>
      </c>
      <c r="S40" s="48">
        <f t="shared" si="12"/>
        <v>0.0838150289017341</v>
      </c>
      <c r="T40" s="48">
        <f t="shared" si="13"/>
        <v>0.1531791907514451</v>
      </c>
      <c r="U40" s="48">
        <f t="shared" si="14"/>
        <v>0.18786127167630057</v>
      </c>
      <c r="V40" s="49">
        <f t="shared" si="15"/>
        <v>0.43352601156069365</v>
      </c>
    </row>
    <row r="41" spans="2:22" ht="12.75">
      <c r="B41" s="43" t="s">
        <v>12</v>
      </c>
      <c r="C41" s="44"/>
      <c r="D41" s="45" t="s">
        <v>57</v>
      </c>
      <c r="E41" s="46">
        <f t="shared" si="1"/>
        <v>0.7123316721450536</v>
      </c>
      <c r="F41" s="46">
        <f t="shared" si="2"/>
        <v>0.15183967765878487</v>
      </c>
      <c r="G41" s="46">
        <f t="shared" si="3"/>
        <v>0.045170183437599404</v>
      </c>
      <c r="H41" s="47">
        <f t="shared" si="4"/>
        <v>0.08503870215247587</v>
      </c>
      <c r="I41" s="50" t="s">
        <v>53</v>
      </c>
      <c r="J41" s="45" t="s">
        <v>57</v>
      </c>
      <c r="K41" s="46">
        <f t="shared" si="5"/>
        <v>0.03152885187388459</v>
      </c>
      <c r="L41" s="46">
        <f t="shared" si="6"/>
        <v>0.0297441998810232</v>
      </c>
      <c r="M41" s="47">
        <f t="shared" si="7"/>
        <v>0.9369422962522308</v>
      </c>
      <c r="N41" s="45" t="s">
        <v>57</v>
      </c>
      <c r="O41" s="48">
        <f t="shared" si="8"/>
        <v>0.021772754312908982</v>
      </c>
      <c r="P41" s="48">
        <f t="shared" si="9"/>
        <v>0.06222486615110054</v>
      </c>
      <c r="Q41" s="48">
        <f t="shared" si="10"/>
        <v>0.06424747174301011</v>
      </c>
      <c r="R41" s="48">
        <f t="shared" si="11"/>
        <v>0.07043426531826294</v>
      </c>
      <c r="S41" s="48">
        <f t="shared" si="12"/>
        <v>0.04937537180249851</v>
      </c>
      <c r="T41" s="48">
        <f t="shared" si="13"/>
        <v>0.0956573468173706</v>
      </c>
      <c r="U41" s="48">
        <f t="shared" si="14"/>
        <v>0.17406305770374778</v>
      </c>
      <c r="V41" s="49">
        <f t="shared" si="15"/>
        <v>0.4546103509815586</v>
      </c>
    </row>
    <row r="42" spans="2:22" ht="12.75">
      <c r="B42" s="27" t="s">
        <v>52</v>
      </c>
      <c r="C42" s="28"/>
      <c r="D42" s="51" t="s">
        <v>57</v>
      </c>
      <c r="E42" s="52">
        <f t="shared" si="1"/>
        <v>0.6891267491808607</v>
      </c>
      <c r="F42" s="52">
        <f>+(F19/D19)</f>
        <v>0.10875446903082424</v>
      </c>
      <c r="G42" s="52">
        <f>+(G19/D19)</f>
        <v>0.12453772432997479</v>
      </c>
      <c r="H42" s="53">
        <f>+(H19/D19)</f>
        <v>0.07481399169001836</v>
      </c>
      <c r="I42" s="54" t="s">
        <v>53</v>
      </c>
      <c r="J42" s="51" t="s">
        <v>57</v>
      </c>
      <c r="K42" s="52">
        <f t="shared" si="5"/>
        <v>0.029288287990479653</v>
      </c>
      <c r="L42" s="52">
        <f>+(L19/J19)</f>
        <v>0.027657487906735865</v>
      </c>
      <c r="M42" s="53">
        <f>+(M19/J19)</f>
        <v>0.9430101484248454</v>
      </c>
      <c r="N42" s="51" t="s">
        <v>57</v>
      </c>
      <c r="O42" s="55">
        <f t="shared" si="8"/>
        <v>0.020585022454181333</v>
      </c>
      <c r="P42" s="55">
        <f>+(P19/N19)</f>
        <v>0.05223052223901842</v>
      </c>
      <c r="Q42" s="55">
        <f>+(Q19/N19)</f>
        <v>0.06211036202540026</v>
      </c>
      <c r="R42" s="55">
        <f>+(R19/N19)</f>
        <v>0.07027993247194607</v>
      </c>
      <c r="S42" s="55">
        <f>+(S19/N19)</f>
        <v>0.07894823952597954</v>
      </c>
      <c r="T42" s="55">
        <f>+(T19/N19)</f>
        <v>0.11876772335565879</v>
      </c>
      <c r="U42" s="55">
        <f>+(U19/N19)</f>
        <v>0.1755243906475852</v>
      </c>
      <c r="V42" s="56">
        <f>+(V19/N19)</f>
        <v>0.4213794701475245</v>
      </c>
    </row>
    <row r="43" spans="2:22" ht="12.75">
      <c r="B43" s="1" t="s">
        <v>54</v>
      </c>
      <c r="N43" s="6"/>
      <c r="O43" s="6"/>
      <c r="P43" s="6"/>
      <c r="Q43" s="6"/>
      <c r="R43" s="6"/>
      <c r="S43" s="6"/>
      <c r="T43" s="6"/>
      <c r="U43" s="6"/>
      <c r="V43" s="6"/>
    </row>
    <row r="44" spans="14:22" ht="12.75">
      <c r="N44" s="6"/>
      <c r="O44" s="6"/>
      <c r="P44" s="6"/>
      <c r="Q44" s="6"/>
      <c r="R44" s="6"/>
      <c r="S44" s="6"/>
      <c r="T44" s="6"/>
      <c r="U44" s="6"/>
      <c r="V44" s="6"/>
    </row>
    <row r="45" spans="14:22" ht="12.75">
      <c r="N45" s="6"/>
      <c r="O45" s="6"/>
      <c r="P45" s="6"/>
      <c r="Q45" s="6"/>
      <c r="R45" s="6"/>
      <c r="S45" s="6"/>
      <c r="T45" s="6"/>
      <c r="U45" s="6"/>
      <c r="V45" s="6"/>
    </row>
    <row r="46" spans="14:22" ht="12.75">
      <c r="N46" s="6"/>
      <c r="O46" s="6"/>
      <c r="P46" s="6"/>
      <c r="Q46" s="6"/>
      <c r="R46" s="6"/>
      <c r="S46" s="6"/>
      <c r="T46" s="6"/>
      <c r="U46" s="6"/>
      <c r="V46" s="6"/>
    </row>
    <row r="47" spans="14:22" ht="12.75">
      <c r="N47" s="6"/>
      <c r="O47" s="6"/>
      <c r="P47" s="6"/>
      <c r="Q47" s="6"/>
      <c r="R47" s="6"/>
      <c r="S47" s="6"/>
      <c r="T47" s="6"/>
      <c r="U47" s="6"/>
      <c r="V47" s="6"/>
    </row>
    <row r="48" spans="2:22" ht="12.75">
      <c r="B48" s="36" t="s">
        <v>58</v>
      </c>
      <c r="N48" s="6"/>
      <c r="O48" s="6"/>
      <c r="P48" s="6"/>
      <c r="Q48" s="6"/>
      <c r="R48" s="6"/>
      <c r="S48" s="6"/>
      <c r="T48" s="6"/>
      <c r="U48" s="6"/>
      <c r="V48" s="6"/>
    </row>
    <row r="49" spans="14:22" ht="12.75">
      <c r="N49" s="6"/>
      <c r="O49" s="6"/>
      <c r="P49" s="6"/>
      <c r="Q49" s="6"/>
      <c r="R49" s="6"/>
      <c r="S49" s="6"/>
      <c r="T49" s="6"/>
      <c r="U49" s="6"/>
      <c r="V49" s="6"/>
    </row>
    <row r="50" spans="2:22" ht="12.75">
      <c r="B50" s="71" t="s">
        <v>14</v>
      </c>
      <c r="C50" s="72"/>
      <c r="D50" s="73" t="s">
        <v>15</v>
      </c>
      <c r="E50" s="74"/>
      <c r="F50" s="74"/>
      <c r="G50" s="74"/>
      <c r="H50" s="75"/>
      <c r="I50" s="8" t="s">
        <v>16</v>
      </c>
      <c r="J50" s="73" t="s">
        <v>17</v>
      </c>
      <c r="K50" s="76"/>
      <c r="L50" s="76"/>
      <c r="M50" s="77"/>
      <c r="N50" s="9" t="s">
        <v>18</v>
      </c>
      <c r="O50" s="73" t="s">
        <v>19</v>
      </c>
      <c r="P50" s="76"/>
      <c r="Q50" s="76"/>
      <c r="R50" s="76"/>
      <c r="S50" s="76"/>
      <c r="T50" s="76"/>
      <c r="U50" s="76"/>
      <c r="V50" s="77"/>
    </row>
    <row r="51" spans="2:22" ht="12.75">
      <c r="B51" s="11"/>
      <c r="C51" s="12"/>
      <c r="D51" s="8" t="s">
        <v>18</v>
      </c>
      <c r="E51" s="13" t="s">
        <v>20</v>
      </c>
      <c r="F51" s="13"/>
      <c r="G51" s="13" t="s">
        <v>21</v>
      </c>
      <c r="H51" s="14"/>
      <c r="I51" s="15" t="s">
        <v>22</v>
      </c>
      <c r="J51" s="8" t="s">
        <v>18</v>
      </c>
      <c r="K51" s="13" t="s">
        <v>23</v>
      </c>
      <c r="L51" s="13" t="s">
        <v>56</v>
      </c>
      <c r="M51" s="14" t="s">
        <v>25</v>
      </c>
      <c r="N51" s="16" t="s">
        <v>26</v>
      </c>
      <c r="O51" s="13"/>
      <c r="P51" s="17" t="s">
        <v>27</v>
      </c>
      <c r="Q51" s="17" t="s">
        <v>28</v>
      </c>
      <c r="R51" s="17" t="s">
        <v>29</v>
      </c>
      <c r="S51" s="17" t="s">
        <v>30</v>
      </c>
      <c r="T51" s="17" t="s">
        <v>31</v>
      </c>
      <c r="U51" s="17" t="s">
        <v>32</v>
      </c>
      <c r="V51" s="14"/>
    </row>
    <row r="52" spans="2:22" ht="12.75">
      <c r="B52" s="18" t="s">
        <v>33</v>
      </c>
      <c r="C52" s="19" t="s">
        <v>34</v>
      </c>
      <c r="D52" s="20" t="s">
        <v>35</v>
      </c>
      <c r="E52" s="21" t="s">
        <v>36</v>
      </c>
      <c r="F52" s="21" t="s">
        <v>37</v>
      </c>
      <c r="G52" s="21" t="s">
        <v>38</v>
      </c>
      <c r="H52" s="22" t="s">
        <v>39</v>
      </c>
      <c r="I52" s="21" t="s">
        <v>40</v>
      </c>
      <c r="J52" s="20" t="s">
        <v>35</v>
      </c>
      <c r="K52" s="21" t="s">
        <v>41</v>
      </c>
      <c r="L52" s="21" t="s">
        <v>42</v>
      </c>
      <c r="M52" s="22" t="s">
        <v>42</v>
      </c>
      <c r="N52" s="23" t="s">
        <v>43</v>
      </c>
      <c r="O52" s="21" t="s">
        <v>44</v>
      </c>
      <c r="P52" s="24" t="s">
        <v>45</v>
      </c>
      <c r="Q52" s="24" t="s">
        <v>46</v>
      </c>
      <c r="R52" s="24" t="s">
        <v>47</v>
      </c>
      <c r="S52" s="24" t="s">
        <v>48</v>
      </c>
      <c r="T52" s="24" t="s">
        <v>49</v>
      </c>
      <c r="U52" s="24" t="s">
        <v>50</v>
      </c>
      <c r="V52" s="25" t="s">
        <v>51</v>
      </c>
    </row>
    <row r="53" spans="2:22" ht="12.75">
      <c r="B53" s="61" t="s">
        <v>60</v>
      </c>
      <c r="C53" s="4" t="s">
        <v>9</v>
      </c>
      <c r="D53" s="57">
        <f>+(D8/($D$19-$D$7))</f>
        <v>0.5295230201991223</v>
      </c>
      <c r="E53" s="46">
        <f>+(E8/($E$19-$E$7))</f>
        <v>0.4122583146230758</v>
      </c>
      <c r="F53" s="46">
        <f>+(F8/($F$19-$F$7))</f>
        <v>0.5763415624858961</v>
      </c>
      <c r="G53" s="46">
        <f>+(G8/($G$19-$G$7))</f>
        <v>0.8768656716417911</v>
      </c>
      <c r="H53" s="47">
        <f>+(H8/($H$19-$H$7))</f>
        <v>0.42158516020236086</v>
      </c>
      <c r="I53" s="40" t="s">
        <v>53</v>
      </c>
      <c r="J53" s="57">
        <f>+(J8/($J$19-$J$7))</f>
        <v>0.5325265154551041</v>
      </c>
      <c r="K53" s="46">
        <f>+(K8/($K$19-$K$7))</f>
        <v>0.45397225725094575</v>
      </c>
      <c r="L53" s="46">
        <f>+(L8/($L$19-$L$7))</f>
        <v>0.48084054388133496</v>
      </c>
      <c r="M53" s="47">
        <f>+(M8/($M$19-$M$7))</f>
        <v>0.5354770278568637</v>
      </c>
      <c r="N53" s="57">
        <f>+(N8/($N$19-$N$7))</f>
        <v>0.5324494814498022</v>
      </c>
      <c r="O53" s="46">
        <f>+(O8/($O$19-$O$7))</f>
        <v>0.5203619909502263</v>
      </c>
      <c r="P53" s="46">
        <f>+(P8/($P$19-$P$7))</f>
        <v>0.5181918412348401</v>
      </c>
      <c r="Q53" s="46">
        <f>+(Q8/($Q$19-$Q$7))</f>
        <v>0.5181957970271656</v>
      </c>
      <c r="R53" s="46">
        <f>+(R8/($R$19-$R$7))</f>
        <v>0.5451362840710178</v>
      </c>
      <c r="S53" s="46">
        <f>+(S8/($S$19-$S$7))</f>
        <v>0.5180451127819549</v>
      </c>
      <c r="T53" s="46">
        <f>+(T8/($T$19-$T$7))</f>
        <v>0.5176522077416845</v>
      </c>
      <c r="U53" s="46">
        <f>+(U8/($U$19-$U$7))</f>
        <v>0.5142866094366815</v>
      </c>
      <c r="V53" s="47">
        <f>+(V8/($V$19-$V$7))</f>
        <v>0.5466770720231632</v>
      </c>
    </row>
    <row r="54" spans="2:22" ht="12.75">
      <c r="B54" s="61" t="s">
        <v>0</v>
      </c>
      <c r="C54" s="4" t="s">
        <v>8</v>
      </c>
      <c r="D54" s="57">
        <f aca="true" t="shared" si="16" ref="D54:D63">+(D9/($D$19-$D$7))</f>
        <v>0.1425148491706778</v>
      </c>
      <c r="E54" s="46">
        <f aca="true" t="shared" si="17" ref="E54:E63">+(E9/($E$19-$E$7))</f>
        <v>0.18022420003553602</v>
      </c>
      <c r="F54" s="46">
        <f aca="true" t="shared" si="18" ref="F54:F63">+(F9/($F$19-$F$7))</f>
        <v>0.13517172902468746</v>
      </c>
      <c r="G54" s="46">
        <f aca="true" t="shared" si="19" ref="G54:G63">+(G9/($G$19-$G$7))</f>
        <v>0.029623840258168617</v>
      </c>
      <c r="H54" s="47">
        <f aca="true" t="shared" si="20" ref="H54:H63">+(H9/($H$19-$H$7))</f>
        <v>0.12015177065767285</v>
      </c>
      <c r="I54" s="40" t="s">
        <v>53</v>
      </c>
      <c r="J54" s="57">
        <f aca="true" t="shared" si="21" ref="J54:J63">+(J9/($J$19-$J$7))</f>
        <v>0.14314338382624028</v>
      </c>
      <c r="K54" s="46">
        <f aca="true" t="shared" si="22" ref="K54:K63">+(K9/($K$19-$K$7))</f>
        <v>0.17906683480453972</v>
      </c>
      <c r="L54" s="46">
        <f aca="true" t="shared" si="23" ref="L54:L63">+(L9/($L$19-$L$7))</f>
        <v>0.20148331273176762</v>
      </c>
      <c r="M54" s="47">
        <f aca="true" t="shared" si="24" ref="M54:M63">+(M9/($M$19-$M$7))</f>
        <v>0.14107073075420085</v>
      </c>
      <c r="N54" s="57">
        <f aca="true" t="shared" si="25" ref="N54:N63">+(N9/($N$19-$N$7))</f>
        <v>0.14310916283545386</v>
      </c>
      <c r="O54" s="46">
        <f aca="true" t="shared" si="26" ref="O54:O63">+(O9/($O$19-$O$7))</f>
        <v>0.1740341106856944</v>
      </c>
      <c r="P54" s="46">
        <f aca="true" t="shared" si="27" ref="P54:P63">+(P9/($P$19-$P$7))</f>
        <v>0.189268651231165</v>
      </c>
      <c r="Q54" s="46">
        <f aca="true" t="shared" si="28" ref="Q54:Q63">+(Q9/($Q$19-$Q$7))</f>
        <v>0.17068170169144029</v>
      </c>
      <c r="R54" s="46">
        <f aca="true" t="shared" si="29" ref="R54:R63">+(R9/($R$19-$R$7))</f>
        <v>0.16129032258064516</v>
      </c>
      <c r="S54" s="46">
        <f aca="true" t="shared" si="30" ref="S54:S63">+(S9/($S$19-$S$7))</f>
        <v>0.18345864661654135</v>
      </c>
      <c r="T54" s="46">
        <f aca="true" t="shared" si="31" ref="T54:T63">+(T9/($T$19-$T$7))</f>
        <v>0.1629060494067302</v>
      </c>
      <c r="U54" s="46">
        <f aca="true" t="shared" si="32" ref="U54:U63">+(U9/($U$19-$U$7))</f>
        <v>0.14709568268688514</v>
      </c>
      <c r="V54" s="47">
        <f aca="true" t="shared" si="33" ref="V54:V63">+(V9/($V$19-$V$7))</f>
        <v>0.12034020991675715</v>
      </c>
    </row>
    <row r="55" spans="2:22" ht="12.75">
      <c r="B55" s="61" t="s">
        <v>1</v>
      </c>
      <c r="C55" s="4" t="s">
        <v>10</v>
      </c>
      <c r="D55" s="57">
        <f t="shared" si="16"/>
        <v>0.11767768533571345</v>
      </c>
      <c r="E55" s="46">
        <f t="shared" si="17"/>
        <v>0.15938716503254777</v>
      </c>
      <c r="F55" s="46">
        <f t="shared" si="18"/>
        <v>0.08281807103849799</v>
      </c>
      <c r="G55" s="46">
        <f t="shared" si="19"/>
        <v>0.011723477208551835</v>
      </c>
      <c r="H55" s="47">
        <f t="shared" si="20"/>
        <v>0.046374367622259695</v>
      </c>
      <c r="I55" s="40" t="s">
        <v>53</v>
      </c>
      <c r="J55" s="57">
        <f t="shared" si="21"/>
        <v>0.11835109935614865</v>
      </c>
      <c r="K55" s="46">
        <f t="shared" si="22"/>
        <v>0.11853720050441362</v>
      </c>
      <c r="L55" s="46">
        <f t="shared" si="23"/>
        <v>0.1211372064276885</v>
      </c>
      <c r="M55" s="47">
        <f t="shared" si="24"/>
        <v>0.11829397644169039</v>
      </c>
      <c r="N55" s="57">
        <f t="shared" si="25"/>
        <v>0.11841120496097508</v>
      </c>
      <c r="O55" s="46">
        <f t="shared" si="26"/>
        <v>0.10093978419770275</v>
      </c>
      <c r="P55" s="46">
        <f t="shared" si="27"/>
        <v>0.09187798603454612</v>
      </c>
      <c r="Q55" s="46">
        <f t="shared" si="28"/>
        <v>0.08713480266529984</v>
      </c>
      <c r="R55" s="46">
        <f t="shared" si="29"/>
        <v>0.09377344336084022</v>
      </c>
      <c r="S55" s="46">
        <f t="shared" si="30"/>
        <v>0.10977443609022557</v>
      </c>
      <c r="T55" s="46">
        <f t="shared" si="31"/>
        <v>0.11865395837385723</v>
      </c>
      <c r="U55" s="46">
        <f t="shared" si="32"/>
        <v>0.114042233222633</v>
      </c>
      <c r="V55" s="47">
        <f t="shared" si="33"/>
        <v>0.1310848715164676</v>
      </c>
    </row>
    <row r="56" spans="2:22" ht="12.75">
      <c r="B56" s="61" t="s">
        <v>2</v>
      </c>
      <c r="C56" s="4" t="s">
        <v>10</v>
      </c>
      <c r="D56" s="57">
        <f t="shared" si="16"/>
        <v>0.0534729527270409</v>
      </c>
      <c r="E56" s="46">
        <f t="shared" si="17"/>
        <v>0.054152061897300874</v>
      </c>
      <c r="F56" s="46">
        <f t="shared" si="18"/>
        <v>0.048291736245881664</v>
      </c>
      <c r="G56" s="46">
        <f t="shared" si="19"/>
        <v>0.05609620814844696</v>
      </c>
      <c r="H56" s="47">
        <f t="shared" si="20"/>
        <v>0.02740303541315346</v>
      </c>
      <c r="I56" s="40" t="s">
        <v>53</v>
      </c>
      <c r="J56" s="57">
        <f t="shared" si="21"/>
        <v>0.053778953274024204</v>
      </c>
      <c r="K56" s="46">
        <f t="shared" si="22"/>
        <v>0.03026481715006305</v>
      </c>
      <c r="L56" s="46">
        <f t="shared" si="23"/>
        <v>0.034610630407911</v>
      </c>
      <c r="M56" s="47">
        <f t="shared" si="24"/>
        <v>0.05470887065259867</v>
      </c>
      <c r="N56" s="57">
        <f t="shared" si="25"/>
        <v>0.05380626536940019</v>
      </c>
      <c r="O56" s="46">
        <f t="shared" si="26"/>
        <v>0.027845457709711103</v>
      </c>
      <c r="P56" s="46">
        <f t="shared" si="27"/>
        <v>0.04042631385520029</v>
      </c>
      <c r="Q56" s="46">
        <f t="shared" si="28"/>
        <v>0.06150691952844695</v>
      </c>
      <c r="R56" s="46">
        <f t="shared" si="29"/>
        <v>0.03959323164124364</v>
      </c>
      <c r="S56" s="46">
        <f t="shared" si="30"/>
        <v>0.04962406015037594</v>
      </c>
      <c r="T56" s="46">
        <f t="shared" si="31"/>
        <v>0.04838552810737211</v>
      </c>
      <c r="U56" s="46">
        <f t="shared" si="32"/>
        <v>0.05827432796541137</v>
      </c>
      <c r="V56" s="47">
        <f t="shared" si="33"/>
        <v>0.057286011581614185</v>
      </c>
    </row>
    <row r="57" spans="2:22" ht="12.75">
      <c r="B57" s="61" t="s">
        <v>3</v>
      </c>
      <c r="C57" s="4" t="s">
        <v>8</v>
      </c>
      <c r="D57" s="57">
        <f t="shared" si="16"/>
        <v>0.029751468978780827</v>
      </c>
      <c r="E57" s="46">
        <f t="shared" si="17"/>
        <v>0.03888772230208855</v>
      </c>
      <c r="F57" s="46">
        <f t="shared" si="18"/>
        <v>0.03181838696574446</v>
      </c>
      <c r="G57" s="46">
        <f t="shared" si="19"/>
        <v>0.0008824122630092779</v>
      </c>
      <c r="H57" s="47">
        <f t="shared" si="20"/>
        <v>0.01475548060708263</v>
      </c>
      <c r="I57" s="40" t="s">
        <v>53</v>
      </c>
      <c r="J57" s="57">
        <f t="shared" si="21"/>
        <v>0.02992172263631749</v>
      </c>
      <c r="K57" s="46">
        <f t="shared" si="22"/>
        <v>0.0403530895334174</v>
      </c>
      <c r="L57" s="46">
        <f t="shared" si="23"/>
        <v>0.038318912237330034</v>
      </c>
      <c r="M57" s="47">
        <f t="shared" si="24"/>
        <v>0.029531625076759896</v>
      </c>
      <c r="N57" s="57">
        <f t="shared" si="25"/>
        <v>0.029883459852453758</v>
      </c>
      <c r="O57" s="46">
        <f t="shared" si="26"/>
        <v>0.03132613992342499</v>
      </c>
      <c r="P57" s="46">
        <f t="shared" si="27"/>
        <v>0.03123851525174568</v>
      </c>
      <c r="Q57" s="46">
        <f t="shared" si="28"/>
        <v>0.03587903639159405</v>
      </c>
      <c r="R57" s="46">
        <f t="shared" si="29"/>
        <v>0.03292489789113945</v>
      </c>
      <c r="S57" s="46">
        <f t="shared" si="30"/>
        <v>0.03270676691729323</v>
      </c>
      <c r="T57" s="46">
        <f t="shared" si="31"/>
        <v>0.03501264345458082</v>
      </c>
      <c r="U57" s="46">
        <f t="shared" si="32"/>
        <v>0.033366752302775866</v>
      </c>
      <c r="V57" s="47">
        <f t="shared" si="33"/>
        <v>0.025730636988780312</v>
      </c>
    </row>
    <row r="58" spans="2:22" ht="12.75">
      <c r="B58" s="61" t="s">
        <v>4</v>
      </c>
      <c r="C58" s="4" t="s">
        <v>8</v>
      </c>
      <c r="D58" s="57">
        <f t="shared" si="16"/>
        <v>0.021808889313909875</v>
      </c>
      <c r="E58" s="46">
        <f t="shared" si="17"/>
        <v>0.028105768143565555</v>
      </c>
      <c r="F58" s="46">
        <f t="shared" si="18"/>
        <v>0.025048517398564788</v>
      </c>
      <c r="G58" s="46">
        <f t="shared" si="19"/>
        <v>0.0007311415893505445</v>
      </c>
      <c r="H58" s="47">
        <f t="shared" si="20"/>
        <v>0.016863406408094434</v>
      </c>
      <c r="I58" s="40" t="s">
        <v>53</v>
      </c>
      <c r="J58" s="57">
        <f t="shared" si="21"/>
        <v>0.02193369132537202</v>
      </c>
      <c r="K58" s="46">
        <f t="shared" si="22"/>
        <v>0.031525851197982346</v>
      </c>
      <c r="L58" s="46">
        <f t="shared" si="23"/>
        <v>0.009888751545117428</v>
      </c>
      <c r="M58" s="47">
        <f t="shared" si="24"/>
        <v>0.021995199017473342</v>
      </c>
      <c r="N58" s="57">
        <f t="shared" si="25"/>
        <v>0.021944830535657007</v>
      </c>
      <c r="O58" s="46">
        <f t="shared" si="26"/>
        <v>0.024364775495997214</v>
      </c>
      <c r="P58" s="46">
        <f t="shared" si="27"/>
        <v>0.015312997672424354</v>
      </c>
      <c r="Q58" s="46">
        <f t="shared" si="28"/>
        <v>0.01998974884674526</v>
      </c>
      <c r="R58" s="46">
        <f t="shared" si="29"/>
        <v>0.025839793281653745</v>
      </c>
      <c r="S58" s="46">
        <f t="shared" si="30"/>
        <v>0.02330827067669173</v>
      </c>
      <c r="T58" s="46">
        <f t="shared" si="31"/>
        <v>0.02236918887375997</v>
      </c>
      <c r="U58" s="46">
        <f t="shared" si="32"/>
        <v>0.02522087850115922</v>
      </c>
      <c r="V58" s="47">
        <f t="shared" si="33"/>
        <v>0.02064106044154904</v>
      </c>
    </row>
    <row r="59" spans="2:22" ht="12.75">
      <c r="B59" s="61" t="s">
        <v>5</v>
      </c>
      <c r="C59" s="4" t="s">
        <v>8</v>
      </c>
      <c r="D59" s="57">
        <f t="shared" si="16"/>
        <v>0.017027403228034383</v>
      </c>
      <c r="E59" s="46">
        <f t="shared" si="17"/>
        <v>0.02253307273578963</v>
      </c>
      <c r="F59" s="46">
        <f t="shared" si="18"/>
        <v>0.011734440583111433</v>
      </c>
      <c r="G59" s="46">
        <f t="shared" si="19"/>
        <v>0.0031514723678902784</v>
      </c>
      <c r="H59" s="47">
        <f t="shared" si="20"/>
        <v>0.010539629005059023</v>
      </c>
      <c r="I59" s="40" t="s">
        <v>53</v>
      </c>
      <c r="J59" s="57">
        <f t="shared" si="21"/>
        <v>0.01712484304453528</v>
      </c>
      <c r="K59" s="46">
        <f t="shared" si="22"/>
        <v>0.0201765447667087</v>
      </c>
      <c r="L59" s="46">
        <f t="shared" si="23"/>
        <v>0.014833127317676144</v>
      </c>
      <c r="M59" s="47">
        <f t="shared" si="24"/>
        <v>0.01708256573438285</v>
      </c>
      <c r="N59" s="57">
        <f t="shared" si="25"/>
        <v>0.017133540040628677</v>
      </c>
      <c r="O59" s="46">
        <f t="shared" si="26"/>
        <v>0.019143752175426385</v>
      </c>
      <c r="P59" s="46">
        <f t="shared" si="27"/>
        <v>0.012250398137939484</v>
      </c>
      <c r="Q59" s="46">
        <f t="shared" si="28"/>
        <v>0.01742696053305997</v>
      </c>
      <c r="R59" s="46">
        <f t="shared" si="29"/>
        <v>0.013753438359589898</v>
      </c>
      <c r="S59" s="46">
        <f t="shared" si="30"/>
        <v>0.015037593984962405</v>
      </c>
      <c r="T59" s="46">
        <f t="shared" si="31"/>
        <v>0.01750632172729041</v>
      </c>
      <c r="U59" s="46">
        <f t="shared" si="32"/>
        <v>0.016135096183971426</v>
      </c>
      <c r="V59" s="47">
        <f t="shared" si="33"/>
        <v>0.01849212812160695</v>
      </c>
    </row>
    <row r="60" spans="2:22" ht="12.75">
      <c r="B60" s="61" t="s">
        <v>6</v>
      </c>
      <c r="C60" s="4" t="s">
        <v>8</v>
      </c>
      <c r="D60" s="57">
        <f t="shared" si="16"/>
        <v>0.014663223996684837</v>
      </c>
      <c r="E60" s="46">
        <f t="shared" si="17"/>
        <v>0.020029397987368556</v>
      </c>
      <c r="F60" s="46">
        <f t="shared" si="18"/>
        <v>0.008349505799521597</v>
      </c>
      <c r="G60" s="46">
        <f t="shared" si="19"/>
        <v>0.0023951189995966115</v>
      </c>
      <c r="H60" s="47">
        <f t="shared" si="20"/>
        <v>0</v>
      </c>
      <c r="I60" s="40" t="s">
        <v>53</v>
      </c>
      <c r="J60" s="57">
        <f t="shared" si="21"/>
        <v>0.014747134727899335</v>
      </c>
      <c r="K60" s="46">
        <f t="shared" si="22"/>
        <v>0.01639344262295082</v>
      </c>
      <c r="L60" s="46">
        <f t="shared" si="23"/>
        <v>0.012360939431396786</v>
      </c>
      <c r="M60" s="47">
        <f t="shared" si="24"/>
        <v>0.014765812538379948</v>
      </c>
      <c r="N60" s="57">
        <f t="shared" si="25"/>
        <v>0.014754624184753555</v>
      </c>
      <c r="O60" s="46">
        <f t="shared" si="26"/>
        <v>0.012182387747998607</v>
      </c>
      <c r="P60" s="46">
        <f t="shared" si="27"/>
        <v>0.007962758789660664</v>
      </c>
      <c r="Q60" s="46">
        <f t="shared" si="28"/>
        <v>0.013839056893900564</v>
      </c>
      <c r="R60" s="46">
        <f t="shared" si="29"/>
        <v>0.017087605234641992</v>
      </c>
      <c r="S60" s="46">
        <f t="shared" si="30"/>
        <v>0.009398496240601503</v>
      </c>
      <c r="T60" s="46">
        <f t="shared" si="31"/>
        <v>0.015318031511379109</v>
      </c>
      <c r="U60" s="46">
        <f t="shared" si="32"/>
        <v>0.018641518892161164</v>
      </c>
      <c r="V60" s="47">
        <f t="shared" si="33"/>
        <v>0.014590119435396308</v>
      </c>
    </row>
    <row r="61" spans="2:22" ht="12.75">
      <c r="B61" s="61" t="s">
        <v>7</v>
      </c>
      <c r="C61" s="4" t="s">
        <v>10</v>
      </c>
      <c r="D61" s="57">
        <f t="shared" si="16"/>
        <v>0.01426476682286188</v>
      </c>
      <c r="E61" s="46">
        <f t="shared" si="17"/>
        <v>0.016960377328013698</v>
      </c>
      <c r="F61" s="46">
        <f t="shared" si="18"/>
        <v>0.011734440583111433</v>
      </c>
      <c r="G61" s="46">
        <f t="shared" si="19"/>
        <v>0.007689592577652279</v>
      </c>
      <c r="H61" s="47">
        <f t="shared" si="20"/>
        <v>0.0042158516020236085</v>
      </c>
      <c r="I61" s="40" t="s">
        <v>53</v>
      </c>
      <c r="J61" s="57">
        <f t="shared" si="21"/>
        <v>0.014319681547380513</v>
      </c>
      <c r="K61" s="46">
        <f t="shared" si="22"/>
        <v>0.031525851197982346</v>
      </c>
      <c r="L61" s="46">
        <f t="shared" si="23"/>
        <v>0.0173053152039555</v>
      </c>
      <c r="M61" s="47">
        <f t="shared" si="24"/>
        <v>0.013872606486908948</v>
      </c>
      <c r="N61" s="57">
        <f t="shared" si="25"/>
        <v>0.014326953918528814</v>
      </c>
      <c r="O61" s="46">
        <f t="shared" si="26"/>
        <v>0.012182387747998607</v>
      </c>
      <c r="P61" s="46">
        <f t="shared" si="27"/>
        <v>0.025725836089672913</v>
      </c>
      <c r="Q61" s="46">
        <f t="shared" si="28"/>
        <v>0.010763710917478216</v>
      </c>
      <c r="R61" s="46">
        <f t="shared" si="29"/>
        <v>0.013753438359589898</v>
      </c>
      <c r="S61" s="46">
        <f t="shared" si="30"/>
        <v>0.016541353383458645</v>
      </c>
      <c r="T61" s="46">
        <f t="shared" si="31"/>
        <v>0.010212021007586072</v>
      </c>
      <c r="U61" s="46">
        <f t="shared" si="32"/>
        <v>0.01691835328028072</v>
      </c>
      <c r="V61" s="47">
        <f t="shared" si="33"/>
        <v>0.013459102424900471</v>
      </c>
    </row>
    <row r="62" spans="2:22" ht="12.75">
      <c r="B62" s="43" t="s">
        <v>11</v>
      </c>
      <c r="C62" s="4" t="s">
        <v>10</v>
      </c>
      <c r="D62" s="57">
        <f t="shared" si="16"/>
        <v>0.00919107880951622</v>
      </c>
      <c r="E62" s="46">
        <f t="shared" si="17"/>
        <v>0.013204865205382093</v>
      </c>
      <c r="F62" s="46">
        <f t="shared" si="18"/>
        <v>0.004061921740307803</v>
      </c>
      <c r="G62" s="46">
        <f t="shared" si="19"/>
        <v>0.0001008471157724889</v>
      </c>
      <c r="H62" s="47">
        <f t="shared" si="20"/>
        <v>0</v>
      </c>
      <c r="I62" s="40" t="s">
        <v>53</v>
      </c>
      <c r="J62" s="57">
        <f t="shared" si="21"/>
        <v>0.009243675028719511</v>
      </c>
      <c r="K62" s="46">
        <f t="shared" si="22"/>
        <v>0.011349306431273645</v>
      </c>
      <c r="L62" s="46">
        <f t="shared" si="23"/>
        <v>0.007416563658838072</v>
      </c>
      <c r="M62" s="47">
        <f t="shared" si="24"/>
        <v>0.009239100094903143</v>
      </c>
      <c r="N62" s="57">
        <f t="shared" si="25"/>
        <v>0.009248369507110018</v>
      </c>
      <c r="O62" s="46">
        <f t="shared" si="26"/>
        <v>0.013922728854855551</v>
      </c>
      <c r="P62" s="46">
        <f t="shared" si="27"/>
        <v>0.003675119441381845</v>
      </c>
      <c r="Q62" s="46">
        <f t="shared" si="28"/>
        <v>0.009226037929267043</v>
      </c>
      <c r="R62" s="46">
        <f t="shared" si="29"/>
        <v>0.007501875468867217</v>
      </c>
      <c r="S62" s="46">
        <f t="shared" si="30"/>
        <v>0.010902255639097745</v>
      </c>
      <c r="T62" s="46">
        <f t="shared" si="31"/>
        <v>0.01288659793814433</v>
      </c>
      <c r="U62" s="46">
        <f t="shared" si="32"/>
        <v>0.010182342252020804</v>
      </c>
      <c r="V62" s="47">
        <f t="shared" si="33"/>
        <v>0.008482627578718784</v>
      </c>
    </row>
    <row r="63" spans="2:22" ht="12.75">
      <c r="B63" s="43" t="s">
        <v>12</v>
      </c>
      <c r="C63" s="44"/>
      <c r="D63" s="57">
        <f t="shared" si="16"/>
        <v>0.050104661417657494</v>
      </c>
      <c r="E63" s="46">
        <f t="shared" si="17"/>
        <v>0.05425705470933144</v>
      </c>
      <c r="F63" s="46">
        <f t="shared" si="18"/>
        <v>0.06462968813467528</v>
      </c>
      <c r="G63" s="46">
        <f t="shared" si="19"/>
        <v>0.010740217829770068</v>
      </c>
      <c r="H63" s="47">
        <f t="shared" si="20"/>
        <v>0.33811129848229343</v>
      </c>
      <c r="I63" s="40" t="s">
        <v>53</v>
      </c>
      <c r="J63" s="57">
        <f t="shared" si="21"/>
        <v>0.044909299778258666</v>
      </c>
      <c r="K63" s="46">
        <f t="shared" si="22"/>
        <v>0.06683480453972257</v>
      </c>
      <c r="L63" s="46">
        <f t="shared" si="23"/>
        <v>0.06180469715698393</v>
      </c>
      <c r="M63" s="47">
        <f t="shared" si="24"/>
        <v>0.043962485345838215</v>
      </c>
      <c r="N63" s="57">
        <f t="shared" si="25"/>
        <v>0.044932107345236824</v>
      </c>
      <c r="O63" s="46">
        <f t="shared" si="26"/>
        <v>0.06369648451096414</v>
      </c>
      <c r="P63" s="46">
        <f t="shared" si="27"/>
        <v>0.0640695822614235</v>
      </c>
      <c r="Q63" s="46">
        <f t="shared" si="28"/>
        <v>0.055356227575602254</v>
      </c>
      <c r="R63" s="46">
        <f t="shared" si="29"/>
        <v>0.04934566975077102</v>
      </c>
      <c r="S63" s="46">
        <f t="shared" si="30"/>
        <v>0.031203007518796993</v>
      </c>
      <c r="T63" s="46">
        <f t="shared" si="31"/>
        <v>0.03909745185761525</v>
      </c>
      <c r="U63" s="46">
        <f t="shared" si="32"/>
        <v>0.0458362052760198</v>
      </c>
      <c r="V63" s="47">
        <f t="shared" si="33"/>
        <v>0.04321615997104596</v>
      </c>
    </row>
    <row r="64" spans="2:22" ht="12.75">
      <c r="B64" s="27" t="s">
        <v>52</v>
      </c>
      <c r="C64" s="28"/>
      <c r="D64" s="58">
        <f>+(D19/$D$19)</f>
        <v>1</v>
      </c>
      <c r="E64" s="52">
        <f>+(E19/$E$19)</f>
        <v>1</v>
      </c>
      <c r="F64" s="52">
        <f>+(F19/$F$19)</f>
        <v>1</v>
      </c>
      <c r="G64" s="52">
        <f>+(G19/$G$19)</f>
        <v>1</v>
      </c>
      <c r="H64" s="53">
        <f>+(H19/$H$19)</f>
        <v>1</v>
      </c>
      <c r="I64" s="59" t="s">
        <v>53</v>
      </c>
      <c r="J64" s="58">
        <f>+(J19/$J$19)</f>
        <v>1</v>
      </c>
      <c r="K64" s="52">
        <f>+(K19/$K$19)</f>
        <v>1</v>
      </c>
      <c r="L64" s="52">
        <f>+(L19/$L$19)</f>
        <v>1</v>
      </c>
      <c r="M64" s="53">
        <f>+(M19/$M$19)</f>
        <v>1</v>
      </c>
      <c r="N64" s="58">
        <f>+(N19/$N$19)</f>
        <v>1</v>
      </c>
      <c r="O64" s="52">
        <f>+(O19/$O$19)</f>
        <v>1</v>
      </c>
      <c r="P64" s="52">
        <f>+(P19/$P$19)</f>
        <v>1</v>
      </c>
      <c r="Q64" s="52">
        <f>+(Q19/$Q$19)</f>
        <v>1</v>
      </c>
      <c r="R64" s="52">
        <f>+(R19/$R$19)</f>
        <v>1</v>
      </c>
      <c r="S64" s="52">
        <f>+(S19/$S$19)</f>
        <v>1</v>
      </c>
      <c r="T64" s="52">
        <f>+(T19/$T$19)</f>
        <v>1</v>
      </c>
      <c r="U64" s="52">
        <f>+(U19/$U$19)</f>
        <v>1</v>
      </c>
      <c r="V64" s="53">
        <f>+(V19/$V$19)</f>
        <v>1</v>
      </c>
    </row>
    <row r="65" spans="14:22" ht="12.75">
      <c r="N65" s="6"/>
      <c r="O65" s="6"/>
      <c r="P65" s="6"/>
      <c r="Q65" s="6"/>
      <c r="R65" s="6"/>
      <c r="S65" s="6"/>
      <c r="T65" s="6"/>
      <c r="U65" s="6"/>
      <c r="V65" s="6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2004-12-09T19:22:29Z</dcterms:created>
  <dcterms:modified xsi:type="dcterms:W3CDTF">2005-01-27T14:25:08Z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