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25" sheetId="1" r:id="rId1"/>
  </sheets>
  <definedNames>
    <definedName name="DATABASE">'OUTCO025'!$A$7:$V$17</definedName>
  </definedNames>
  <calcPr fullCalcOnLoad="1"/>
</workbook>
</file>

<file path=xl/sharedStrings.xml><?xml version="1.0" encoding="utf-8"?>
<sst xmlns="http://schemas.openxmlformats.org/spreadsheetml/2006/main" count="267" uniqueCount="62">
  <si>
    <t>Baltimore County</t>
  </si>
  <si>
    <t>Baltimore City</t>
  </si>
  <si>
    <t>Anne Arundel County</t>
  </si>
  <si>
    <t>Howard County</t>
  </si>
  <si>
    <t>Cecil County</t>
  </si>
  <si>
    <t>New Castle County</t>
  </si>
  <si>
    <t>Prince George's County</t>
  </si>
  <si>
    <t>York County</t>
  </si>
  <si>
    <t>Maryland</t>
  </si>
  <si>
    <t>Delaware</t>
  </si>
  <si>
    <t>Pennsylvania</t>
  </si>
  <si>
    <t>District of Columbia</t>
  </si>
  <si>
    <t>Other</t>
  </si>
  <si>
    <t>Montgomery County</t>
  </si>
  <si>
    <t>All Other</t>
  </si>
  <si>
    <t>Harford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</si>
  <si>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</si>
  <si>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</si>
  <si>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</si>
  <si>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</si>
  <si>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</si>
  <si>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</si>
  <si>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</si>
  <si>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</si>
  <si>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</si>
  <si>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</si>
  <si>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</si>
  <si>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</si>
  <si>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</si>
  <si>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</si>
  <si>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</si>
  <si>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</si>
  <si>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</si>
  <si>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</si>
  <si>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</si>
  <si>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</si>
  <si>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</si>
  <si>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</si>
  <si>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</si>
  <si>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</si>
  <si>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</si>
  <si>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</si>
  <si>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</si>
  <si>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</si>
  <si>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</si>
  <si>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</si>
  <si>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</si>
  <si>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</si>
  <si>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</si>
  <si>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</si>
  <si>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</si>
  <si>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</si>
  <si>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</si>
  <si>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</si>
  <si>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</si>
  <si>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</si>
  <si>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</si>
  <si>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</si>
  <si>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</si>
  <si>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</si>
  <si>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Harford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</si>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</sst>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21.421875" style="1" customWidth="1"/>
    <col min="3" max="3" width="17.140625" style="1" customWidth="1"/>
    <col min="4" max="9" width="8.28125" style="1" customWidth="1"/>
    <col min="10" max="10" width="8.7109375" style="2" customWidth="1"/>
    <col min="11" max="13" width="8.7109375" style="1" customWidth="1"/>
    <col min="14" max="23" width="9.7109375" style="1" customWidth="1"/>
  </cols>
  <sheetData>
    <row r="1" spans="1:27" ht="15">
      <c r="A1"/>
      <c r="B1" s="3" t="s">
        <v>60</v>
      </c>
      <c r="D1" s="4"/>
      <c r="J1" s="1"/>
      <c r="N1" s="4"/>
      <c r="O1" s="4"/>
      <c r="P1" s="4"/>
      <c r="Q1" s="4"/>
      <c r="R1" s="4"/>
      <c r="S1" s="4"/>
      <c r="T1" s="4"/>
      <c r="U1" s="4"/>
      <c r="V1" s="4"/>
      <c r="X1" s="1"/>
      <c r="Y1" s="1"/>
      <c r="Z1" s="1"/>
      <c r="AA1" s="2"/>
    </row>
    <row r="2" spans="1:27" ht="12.75">
      <c r="A2"/>
      <c r="B2" s="5"/>
      <c r="D2" s="4"/>
      <c r="J2" s="1"/>
      <c r="N2" s="4"/>
      <c r="O2" s="4"/>
      <c r="P2" s="4"/>
      <c r="Q2" s="4"/>
      <c r="R2" s="4"/>
      <c r="S2" s="4"/>
      <c r="T2" s="4"/>
      <c r="U2" s="4"/>
      <c r="V2" s="4"/>
      <c r="X2" s="1"/>
      <c r="Y2" s="1"/>
      <c r="Z2" s="1"/>
      <c r="AA2" s="2"/>
    </row>
    <row r="3" spans="1:27" ht="12.75">
      <c r="A3"/>
      <c r="I3" s="2"/>
      <c r="J3" s="1"/>
      <c r="N3" s="4"/>
      <c r="O3" s="4"/>
      <c r="P3" s="4"/>
      <c r="Q3" s="4"/>
      <c r="R3" s="4"/>
      <c r="S3" s="4"/>
      <c r="T3" s="4"/>
      <c r="U3" s="4"/>
      <c r="V3" s="4"/>
      <c r="W3"/>
      <c r="AA3" s="2"/>
    </row>
    <row r="4" spans="1:27" ht="12.75">
      <c r="A4"/>
      <c r="B4" s="71" t="s">
        <v>16</v>
      </c>
      <c r="C4" s="72"/>
      <c r="D4" s="73" t="s">
        <v>17</v>
      </c>
      <c r="E4" s="74"/>
      <c r="F4" s="74"/>
      <c r="G4" s="74"/>
      <c r="H4" s="75"/>
      <c r="I4" s="6" t="s">
        <v>18</v>
      </c>
      <c r="J4" s="73" t="s">
        <v>19</v>
      </c>
      <c r="K4" s="76"/>
      <c r="L4" s="76"/>
      <c r="M4" s="77"/>
      <c r="N4" s="7" t="s">
        <v>20</v>
      </c>
      <c r="O4" s="73" t="s">
        <v>21</v>
      </c>
      <c r="P4" s="76"/>
      <c r="Q4" s="76"/>
      <c r="R4" s="76"/>
      <c r="S4" s="76"/>
      <c r="T4" s="76"/>
      <c r="U4" s="76"/>
      <c r="V4" s="77"/>
      <c r="W4" s="8"/>
      <c r="AA4" s="2"/>
    </row>
    <row r="5" spans="1:27" ht="12.75">
      <c r="A5"/>
      <c r="B5" s="9"/>
      <c r="C5" s="10"/>
      <c r="D5" s="6" t="s">
        <v>20</v>
      </c>
      <c r="E5" s="11" t="s">
        <v>22</v>
      </c>
      <c r="F5" s="11"/>
      <c r="G5" s="11" t="s">
        <v>23</v>
      </c>
      <c r="H5" s="12"/>
      <c r="I5" s="13" t="s">
        <v>24</v>
      </c>
      <c r="J5" s="6" t="s">
        <v>20</v>
      </c>
      <c r="K5" s="11" t="s">
        <v>25</v>
      </c>
      <c r="L5" s="11" t="s">
        <v>26</v>
      </c>
      <c r="M5" s="12" t="s">
        <v>27</v>
      </c>
      <c r="N5" s="14" t="s">
        <v>28</v>
      </c>
      <c r="O5" s="11"/>
      <c r="P5" s="15" t="s">
        <v>29</v>
      </c>
      <c r="Q5" s="15" t="s">
        <v>30</v>
      </c>
      <c r="R5" s="15" t="s">
        <v>31</v>
      </c>
      <c r="S5" s="15" t="s">
        <v>32</v>
      </c>
      <c r="T5" s="15" t="s">
        <v>33</v>
      </c>
      <c r="U5" s="15" t="s">
        <v>34</v>
      </c>
      <c r="V5" s="12"/>
      <c r="W5"/>
      <c r="AA5" s="2"/>
    </row>
    <row r="6" spans="1:27" ht="12.75">
      <c r="A6"/>
      <c r="B6" s="16" t="s">
        <v>35</v>
      </c>
      <c r="C6" s="17" t="s">
        <v>36</v>
      </c>
      <c r="D6" s="18" t="s">
        <v>37</v>
      </c>
      <c r="E6" s="19" t="s">
        <v>38</v>
      </c>
      <c r="F6" s="19" t="s">
        <v>39</v>
      </c>
      <c r="G6" s="19" t="s">
        <v>40</v>
      </c>
      <c r="H6" s="20" t="s">
        <v>12</v>
      </c>
      <c r="I6" s="19" t="s">
        <v>41</v>
      </c>
      <c r="J6" s="18" t="s">
        <v>37</v>
      </c>
      <c r="K6" s="19" t="s">
        <v>42</v>
      </c>
      <c r="L6" s="19" t="s">
        <v>43</v>
      </c>
      <c r="M6" s="20" t="s">
        <v>43</v>
      </c>
      <c r="N6" s="21" t="s">
        <v>44</v>
      </c>
      <c r="O6" s="19" t="s">
        <v>45</v>
      </c>
      <c r="P6" s="22" t="s">
        <v>46</v>
      </c>
      <c r="Q6" s="22" t="s">
        <v>47</v>
      </c>
      <c r="R6" s="22" t="s">
        <v>48</v>
      </c>
      <c r="S6" s="22" t="s">
        <v>49</v>
      </c>
      <c r="T6" s="22" t="s">
        <v>50</v>
      </c>
      <c r="U6" s="22" t="s">
        <v>51</v>
      </c>
      <c r="V6" s="23" t="s">
        <v>52</v>
      </c>
      <c r="W6"/>
      <c r="AA6" s="2"/>
    </row>
    <row r="7" spans="2:22" ht="12.75">
      <c r="B7" s="58" t="s">
        <v>15</v>
      </c>
      <c r="C7" s="59" t="s">
        <v>8</v>
      </c>
      <c r="D7" s="62">
        <v>57975</v>
      </c>
      <c r="E7" s="63">
        <v>46225</v>
      </c>
      <c r="F7" s="63">
        <v>5795</v>
      </c>
      <c r="G7" s="63">
        <v>190</v>
      </c>
      <c r="H7" s="63">
        <v>5415</v>
      </c>
      <c r="I7" s="68">
        <v>19</v>
      </c>
      <c r="J7" s="63">
        <v>57715</v>
      </c>
      <c r="K7" s="63">
        <v>1670</v>
      </c>
      <c r="L7" s="63">
        <v>1890</v>
      </c>
      <c r="M7" s="63">
        <v>54150</v>
      </c>
      <c r="N7" s="63">
        <v>57625</v>
      </c>
      <c r="O7" s="63">
        <v>1575</v>
      </c>
      <c r="P7" s="63">
        <v>4805</v>
      </c>
      <c r="Q7" s="63">
        <v>4790</v>
      </c>
      <c r="R7" s="63">
        <v>6075</v>
      </c>
      <c r="S7" s="63">
        <v>6885</v>
      </c>
      <c r="T7" s="63">
        <v>9660</v>
      </c>
      <c r="U7" s="63">
        <v>11995</v>
      </c>
      <c r="V7" s="64">
        <v>11845</v>
      </c>
    </row>
    <row r="8" spans="2:22" ht="12.75">
      <c r="B8" s="60" t="s">
        <v>0</v>
      </c>
      <c r="C8" s="61" t="s">
        <v>8</v>
      </c>
      <c r="D8" s="65">
        <v>26645</v>
      </c>
      <c r="E8" s="66">
        <v>23955</v>
      </c>
      <c r="F8" s="66">
        <v>2495</v>
      </c>
      <c r="G8" s="66">
        <v>34</v>
      </c>
      <c r="H8" s="66">
        <v>155</v>
      </c>
      <c r="I8" s="69">
        <v>39</v>
      </c>
      <c r="J8" s="66">
        <v>26645</v>
      </c>
      <c r="K8" s="66">
        <v>320</v>
      </c>
      <c r="L8" s="66">
        <v>405</v>
      </c>
      <c r="M8" s="66">
        <v>25920</v>
      </c>
      <c r="N8" s="66">
        <v>26640</v>
      </c>
      <c r="O8" s="66">
        <v>305</v>
      </c>
      <c r="P8" s="66">
        <v>1215</v>
      </c>
      <c r="Q8" s="66">
        <v>1665</v>
      </c>
      <c r="R8" s="66">
        <v>2415</v>
      </c>
      <c r="S8" s="66">
        <v>3005</v>
      </c>
      <c r="T8" s="66">
        <v>4685</v>
      </c>
      <c r="U8" s="66">
        <v>6375</v>
      </c>
      <c r="V8" s="67">
        <v>6980</v>
      </c>
    </row>
    <row r="9" spans="2:22" ht="12.75">
      <c r="B9" s="60" t="s">
        <v>1</v>
      </c>
      <c r="C9" s="61" t="s">
        <v>8</v>
      </c>
      <c r="D9" s="65">
        <v>15680</v>
      </c>
      <c r="E9" s="66">
        <v>13305</v>
      </c>
      <c r="F9" s="66">
        <v>1950</v>
      </c>
      <c r="G9" s="66">
        <v>370</v>
      </c>
      <c r="H9" s="66">
        <v>50</v>
      </c>
      <c r="I9" s="69">
        <v>44</v>
      </c>
      <c r="J9" s="66">
        <v>15680</v>
      </c>
      <c r="K9" s="66">
        <v>180</v>
      </c>
      <c r="L9" s="66">
        <v>250</v>
      </c>
      <c r="M9" s="66">
        <v>15250</v>
      </c>
      <c r="N9" s="66">
        <v>15675</v>
      </c>
      <c r="O9" s="66">
        <v>165</v>
      </c>
      <c r="P9" s="66">
        <v>660</v>
      </c>
      <c r="Q9" s="66">
        <v>895</v>
      </c>
      <c r="R9" s="66">
        <v>1425</v>
      </c>
      <c r="S9" s="66">
        <v>1670</v>
      </c>
      <c r="T9" s="66">
        <v>2835</v>
      </c>
      <c r="U9" s="66">
        <v>3890</v>
      </c>
      <c r="V9" s="67">
        <v>4130</v>
      </c>
    </row>
    <row r="10" spans="2:22" ht="12.75">
      <c r="B10" s="60" t="s">
        <v>2</v>
      </c>
      <c r="C10" s="61" t="s">
        <v>8</v>
      </c>
      <c r="D10" s="65">
        <v>2535</v>
      </c>
      <c r="E10" s="66">
        <v>2240</v>
      </c>
      <c r="F10" s="66">
        <v>265</v>
      </c>
      <c r="G10" s="66">
        <v>30</v>
      </c>
      <c r="H10" s="66">
        <v>0</v>
      </c>
      <c r="I10" s="69">
        <v>50</v>
      </c>
      <c r="J10" s="66">
        <v>2535</v>
      </c>
      <c r="K10" s="66">
        <v>50</v>
      </c>
      <c r="L10" s="66">
        <v>25</v>
      </c>
      <c r="M10" s="66">
        <v>2460</v>
      </c>
      <c r="N10" s="66">
        <v>2535</v>
      </c>
      <c r="O10" s="66">
        <v>20</v>
      </c>
      <c r="P10" s="66">
        <v>60</v>
      </c>
      <c r="Q10" s="66">
        <v>165</v>
      </c>
      <c r="R10" s="66">
        <v>160</v>
      </c>
      <c r="S10" s="66">
        <v>190</v>
      </c>
      <c r="T10" s="66">
        <v>540</v>
      </c>
      <c r="U10" s="66">
        <v>625</v>
      </c>
      <c r="V10" s="67">
        <v>775</v>
      </c>
    </row>
    <row r="11" spans="2:22" ht="12.75">
      <c r="B11" s="60" t="s">
        <v>3</v>
      </c>
      <c r="C11" s="61" t="s">
        <v>8</v>
      </c>
      <c r="D11" s="65">
        <v>1935</v>
      </c>
      <c r="E11" s="66">
        <v>1720</v>
      </c>
      <c r="F11" s="66">
        <v>200</v>
      </c>
      <c r="G11" s="66">
        <v>0</v>
      </c>
      <c r="H11" s="66">
        <v>4</v>
      </c>
      <c r="I11" s="69">
        <v>53</v>
      </c>
      <c r="J11" s="66">
        <v>1935</v>
      </c>
      <c r="K11" s="66">
        <v>25</v>
      </c>
      <c r="L11" s="66">
        <v>25</v>
      </c>
      <c r="M11" s="66">
        <v>1885</v>
      </c>
      <c r="N11" s="66">
        <v>1930</v>
      </c>
      <c r="O11" s="66">
        <v>15</v>
      </c>
      <c r="P11" s="66">
        <v>30</v>
      </c>
      <c r="Q11" s="66">
        <v>90</v>
      </c>
      <c r="R11" s="66">
        <v>165</v>
      </c>
      <c r="S11" s="66">
        <v>310</v>
      </c>
      <c r="T11" s="66">
        <v>290</v>
      </c>
      <c r="U11" s="66">
        <v>450</v>
      </c>
      <c r="V11" s="67">
        <v>570</v>
      </c>
    </row>
    <row r="12" spans="2:22" ht="12.75">
      <c r="B12" s="60" t="s">
        <v>4</v>
      </c>
      <c r="C12" s="61" t="s">
        <v>8</v>
      </c>
      <c r="D12" s="65">
        <v>1645</v>
      </c>
      <c r="E12" s="66">
        <v>1505</v>
      </c>
      <c r="F12" s="66">
        <v>120</v>
      </c>
      <c r="G12" s="66">
        <v>4</v>
      </c>
      <c r="H12" s="66">
        <v>15</v>
      </c>
      <c r="I12" s="69">
        <v>32</v>
      </c>
      <c r="J12" s="66">
        <v>1645</v>
      </c>
      <c r="K12" s="66">
        <v>30</v>
      </c>
      <c r="L12" s="66">
        <v>15</v>
      </c>
      <c r="M12" s="66">
        <v>1595</v>
      </c>
      <c r="N12" s="66">
        <v>1640</v>
      </c>
      <c r="O12" s="66">
        <v>45</v>
      </c>
      <c r="P12" s="66">
        <v>160</v>
      </c>
      <c r="Q12" s="66">
        <v>205</v>
      </c>
      <c r="R12" s="66">
        <v>180</v>
      </c>
      <c r="S12" s="66">
        <v>210</v>
      </c>
      <c r="T12" s="66">
        <v>290</v>
      </c>
      <c r="U12" s="66">
        <v>350</v>
      </c>
      <c r="V12" s="67">
        <v>200</v>
      </c>
    </row>
    <row r="13" spans="2:22" ht="12.75">
      <c r="B13" s="60" t="s">
        <v>5</v>
      </c>
      <c r="C13" s="61" t="s">
        <v>9</v>
      </c>
      <c r="D13" s="65">
        <v>1005</v>
      </c>
      <c r="E13" s="66">
        <v>875</v>
      </c>
      <c r="F13" s="66">
        <v>90</v>
      </c>
      <c r="G13" s="66">
        <v>0</v>
      </c>
      <c r="H13" s="66">
        <v>10</v>
      </c>
      <c r="I13" s="69">
        <v>58</v>
      </c>
      <c r="J13" s="66">
        <v>975</v>
      </c>
      <c r="K13" s="66">
        <v>15</v>
      </c>
      <c r="L13" s="66">
        <v>25</v>
      </c>
      <c r="M13" s="66">
        <v>935</v>
      </c>
      <c r="N13" s="66">
        <v>975</v>
      </c>
      <c r="O13" s="66">
        <v>15</v>
      </c>
      <c r="P13" s="66">
        <v>30</v>
      </c>
      <c r="Q13" s="66">
        <v>30</v>
      </c>
      <c r="R13" s="66">
        <v>75</v>
      </c>
      <c r="S13" s="66">
        <v>140</v>
      </c>
      <c r="T13" s="66">
        <v>105</v>
      </c>
      <c r="U13" s="66">
        <v>245</v>
      </c>
      <c r="V13" s="67">
        <v>330</v>
      </c>
    </row>
    <row r="14" spans="2:22" ht="12.75">
      <c r="B14" s="60" t="s">
        <v>6</v>
      </c>
      <c r="C14" s="61" t="s">
        <v>8</v>
      </c>
      <c r="D14" s="65">
        <v>695</v>
      </c>
      <c r="E14" s="66">
        <v>545</v>
      </c>
      <c r="F14" s="66">
        <v>145</v>
      </c>
      <c r="G14" s="66">
        <v>0</v>
      </c>
      <c r="H14" s="66">
        <v>4</v>
      </c>
      <c r="I14" s="69">
        <v>67</v>
      </c>
      <c r="J14" s="66">
        <v>695</v>
      </c>
      <c r="K14" s="66">
        <v>0</v>
      </c>
      <c r="L14" s="66">
        <v>10</v>
      </c>
      <c r="M14" s="66">
        <v>685</v>
      </c>
      <c r="N14" s="66">
        <v>695</v>
      </c>
      <c r="O14" s="66">
        <v>0</v>
      </c>
      <c r="P14" s="66">
        <v>20</v>
      </c>
      <c r="Q14" s="66">
        <v>20</v>
      </c>
      <c r="R14" s="66">
        <v>100</v>
      </c>
      <c r="S14" s="66">
        <v>60</v>
      </c>
      <c r="T14" s="66">
        <v>80</v>
      </c>
      <c r="U14" s="66">
        <v>235</v>
      </c>
      <c r="V14" s="67">
        <v>175</v>
      </c>
    </row>
    <row r="15" spans="2:22" ht="12.75">
      <c r="B15" s="60" t="s">
        <v>7</v>
      </c>
      <c r="C15" s="61" t="s">
        <v>10</v>
      </c>
      <c r="D15" s="65">
        <v>515</v>
      </c>
      <c r="E15" s="66">
        <v>485</v>
      </c>
      <c r="F15" s="66">
        <v>30</v>
      </c>
      <c r="G15" s="66">
        <v>0</v>
      </c>
      <c r="H15" s="66">
        <v>0</v>
      </c>
      <c r="I15" s="69">
        <v>41</v>
      </c>
      <c r="J15" s="66">
        <v>515</v>
      </c>
      <c r="K15" s="66">
        <v>0</v>
      </c>
      <c r="L15" s="66">
        <v>20</v>
      </c>
      <c r="M15" s="66">
        <v>495</v>
      </c>
      <c r="N15" s="66">
        <v>515</v>
      </c>
      <c r="O15" s="66">
        <v>0</v>
      </c>
      <c r="P15" s="66">
        <v>40</v>
      </c>
      <c r="Q15" s="66">
        <v>45</v>
      </c>
      <c r="R15" s="66">
        <v>80</v>
      </c>
      <c r="S15" s="66">
        <v>75</v>
      </c>
      <c r="T15" s="66">
        <v>75</v>
      </c>
      <c r="U15" s="66">
        <v>65</v>
      </c>
      <c r="V15" s="67">
        <v>135</v>
      </c>
    </row>
    <row r="16" spans="2:22" ht="12.75">
      <c r="B16" s="41" t="s">
        <v>61</v>
      </c>
      <c r="C16" s="61" t="s">
        <v>11</v>
      </c>
      <c r="D16" s="65">
        <v>465</v>
      </c>
      <c r="E16" s="66">
        <v>230</v>
      </c>
      <c r="F16" s="66">
        <v>60</v>
      </c>
      <c r="G16" s="66">
        <v>165</v>
      </c>
      <c r="H16" s="66">
        <v>10</v>
      </c>
      <c r="I16" s="69">
        <v>97</v>
      </c>
      <c r="J16" s="66">
        <v>465</v>
      </c>
      <c r="K16" s="66">
        <v>10</v>
      </c>
      <c r="L16" s="66">
        <v>10</v>
      </c>
      <c r="M16" s="66">
        <v>445</v>
      </c>
      <c r="N16" s="66">
        <v>465</v>
      </c>
      <c r="O16" s="66">
        <v>10</v>
      </c>
      <c r="P16" s="66">
        <v>10</v>
      </c>
      <c r="Q16" s="66">
        <v>4</v>
      </c>
      <c r="R16" s="66">
        <v>30</v>
      </c>
      <c r="S16" s="66">
        <v>15</v>
      </c>
      <c r="T16" s="66">
        <v>95</v>
      </c>
      <c r="U16" s="66">
        <v>155</v>
      </c>
      <c r="V16" s="67">
        <v>145</v>
      </c>
    </row>
    <row r="17" spans="2:22" ht="12.75">
      <c r="B17" s="41" t="s">
        <v>13</v>
      </c>
      <c r="C17" s="61" t="s">
        <v>8</v>
      </c>
      <c r="D17" s="65">
        <v>335</v>
      </c>
      <c r="E17" s="66">
        <v>305</v>
      </c>
      <c r="F17" s="66">
        <v>20</v>
      </c>
      <c r="G17" s="66">
        <v>0</v>
      </c>
      <c r="H17" s="66">
        <v>10</v>
      </c>
      <c r="I17" s="69">
        <v>77</v>
      </c>
      <c r="J17" s="66">
        <v>335</v>
      </c>
      <c r="K17" s="66">
        <v>0</v>
      </c>
      <c r="L17" s="66">
        <v>30</v>
      </c>
      <c r="M17" s="66">
        <v>305</v>
      </c>
      <c r="N17" s="66">
        <v>335</v>
      </c>
      <c r="O17" s="66">
        <v>0</v>
      </c>
      <c r="P17" s="66">
        <v>10</v>
      </c>
      <c r="Q17" s="66">
        <v>35</v>
      </c>
      <c r="R17" s="66">
        <v>4</v>
      </c>
      <c r="S17" s="66">
        <v>75</v>
      </c>
      <c r="T17" s="66">
        <v>30</v>
      </c>
      <c r="U17" s="66">
        <v>65</v>
      </c>
      <c r="V17" s="67">
        <v>110</v>
      </c>
    </row>
    <row r="18" spans="2:22" ht="12.75">
      <c r="B18" s="41" t="s">
        <v>14</v>
      </c>
      <c r="C18" s="42"/>
      <c r="D18" s="65">
        <v>2237</v>
      </c>
      <c r="E18" s="66">
        <v>1527</v>
      </c>
      <c r="F18" s="66">
        <v>333</v>
      </c>
      <c r="G18" s="66">
        <v>124</v>
      </c>
      <c r="H18" s="66">
        <v>233</v>
      </c>
      <c r="I18" s="70" t="s">
        <v>54</v>
      </c>
      <c r="J18" s="66">
        <v>1475</v>
      </c>
      <c r="K18" s="66">
        <v>10</v>
      </c>
      <c r="L18" s="66">
        <v>24</v>
      </c>
      <c r="M18" s="66">
        <v>1440</v>
      </c>
      <c r="N18" s="66">
        <v>1475</v>
      </c>
      <c r="O18" s="66">
        <v>14</v>
      </c>
      <c r="P18" s="66">
        <v>116</v>
      </c>
      <c r="Q18" s="66">
        <v>57</v>
      </c>
      <c r="R18" s="66">
        <v>102</v>
      </c>
      <c r="S18" s="66">
        <v>179</v>
      </c>
      <c r="T18" s="66">
        <v>239</v>
      </c>
      <c r="U18" s="66">
        <v>261</v>
      </c>
      <c r="V18" s="67">
        <v>498</v>
      </c>
    </row>
    <row r="19" spans="1:22" ht="14.25">
      <c r="A19" s="24"/>
      <c r="B19" s="25" t="s">
        <v>53</v>
      </c>
      <c r="C19" s="26"/>
      <c r="D19" s="27">
        <f>SUM(D7:D18)</f>
        <v>111667</v>
      </c>
      <c r="E19" s="28">
        <f>SUM(E7:E18)</f>
        <v>92917</v>
      </c>
      <c r="F19" s="28">
        <f>SUM(F7:F18)</f>
        <v>11503</v>
      </c>
      <c r="G19" s="28">
        <f>SUM(G7:G18)</f>
        <v>917</v>
      </c>
      <c r="H19" s="28">
        <f>SUM(H7:H18)</f>
        <v>5906</v>
      </c>
      <c r="I19" s="29" t="s">
        <v>54</v>
      </c>
      <c r="J19" s="28">
        <f aca="true" t="shared" si="0" ref="J19:V19">SUM(J7:J18)</f>
        <v>110615</v>
      </c>
      <c r="K19" s="28">
        <f t="shared" si="0"/>
        <v>2310</v>
      </c>
      <c r="L19" s="28">
        <f t="shared" si="0"/>
        <v>2729</v>
      </c>
      <c r="M19" s="28">
        <f t="shared" si="0"/>
        <v>105565</v>
      </c>
      <c r="N19" s="27">
        <f t="shared" si="0"/>
        <v>110505</v>
      </c>
      <c r="O19" s="28">
        <f t="shared" si="0"/>
        <v>2164</v>
      </c>
      <c r="P19" s="28">
        <f t="shared" si="0"/>
        <v>7156</v>
      </c>
      <c r="Q19" s="28">
        <f t="shared" si="0"/>
        <v>8001</v>
      </c>
      <c r="R19" s="28">
        <f t="shared" si="0"/>
        <v>10811</v>
      </c>
      <c r="S19" s="28">
        <f t="shared" si="0"/>
        <v>12814</v>
      </c>
      <c r="T19" s="28">
        <f t="shared" si="0"/>
        <v>18924</v>
      </c>
      <c r="U19" s="28">
        <f t="shared" si="0"/>
        <v>24711</v>
      </c>
      <c r="V19" s="30">
        <f t="shared" si="0"/>
        <v>25893</v>
      </c>
    </row>
    <row r="20" spans="1:22" ht="14.25">
      <c r="A20" s="24"/>
      <c r="B20" s="1" t="s">
        <v>55</v>
      </c>
      <c r="C20" s="31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.75">
      <c r="A21"/>
      <c r="I21" s="2"/>
      <c r="J21" s="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/>
      <c r="I22" s="2"/>
      <c r="J22" s="1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/>
      <c r="I23" s="2"/>
      <c r="J23" s="1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/>
      <c r="I24" s="2"/>
      <c r="J24" s="1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/>
      <c r="B25" s="34" t="s">
        <v>56</v>
      </c>
      <c r="I25" s="2"/>
      <c r="J25" s="1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/>
      <c r="D26" s="4"/>
      <c r="J26" s="1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/>
      <c r="B27" s="71" t="s">
        <v>16</v>
      </c>
      <c r="C27" s="72"/>
      <c r="D27" s="73" t="s">
        <v>17</v>
      </c>
      <c r="E27" s="74"/>
      <c r="F27" s="74"/>
      <c r="G27" s="74"/>
      <c r="H27" s="75"/>
      <c r="I27" s="6" t="s">
        <v>18</v>
      </c>
      <c r="J27" s="73" t="s">
        <v>19</v>
      </c>
      <c r="K27" s="76"/>
      <c r="L27" s="76"/>
      <c r="M27" s="77"/>
      <c r="N27" s="7" t="s">
        <v>20</v>
      </c>
      <c r="O27" s="73" t="s">
        <v>21</v>
      </c>
      <c r="P27" s="76"/>
      <c r="Q27" s="76"/>
      <c r="R27" s="76"/>
      <c r="S27" s="76"/>
      <c r="T27" s="76"/>
      <c r="U27" s="76"/>
      <c r="V27" s="77"/>
    </row>
    <row r="28" spans="1:22" ht="12.75">
      <c r="A28"/>
      <c r="B28" s="9"/>
      <c r="C28" s="10"/>
      <c r="D28" s="6" t="s">
        <v>20</v>
      </c>
      <c r="E28" s="11" t="s">
        <v>22</v>
      </c>
      <c r="F28" s="11"/>
      <c r="G28" s="11" t="s">
        <v>23</v>
      </c>
      <c r="H28" s="12"/>
      <c r="I28" s="13" t="s">
        <v>24</v>
      </c>
      <c r="J28" s="6" t="s">
        <v>20</v>
      </c>
      <c r="K28" s="11" t="s">
        <v>25</v>
      </c>
      <c r="L28" s="11" t="s">
        <v>57</v>
      </c>
      <c r="M28" s="12" t="s">
        <v>27</v>
      </c>
      <c r="N28" s="14" t="s">
        <v>28</v>
      </c>
      <c r="O28" s="11"/>
      <c r="P28" s="15" t="s">
        <v>29</v>
      </c>
      <c r="Q28" s="15" t="s">
        <v>30</v>
      </c>
      <c r="R28" s="15" t="s">
        <v>31</v>
      </c>
      <c r="S28" s="15" t="s">
        <v>32</v>
      </c>
      <c r="T28" s="15" t="s">
        <v>33</v>
      </c>
      <c r="U28" s="15" t="s">
        <v>34</v>
      </c>
      <c r="V28" s="12"/>
    </row>
    <row r="29" spans="1:22" ht="12.75">
      <c r="A29"/>
      <c r="B29" s="16" t="s">
        <v>35</v>
      </c>
      <c r="C29" s="17" t="s">
        <v>36</v>
      </c>
      <c r="D29" s="18" t="s">
        <v>37</v>
      </c>
      <c r="E29" s="19" t="s">
        <v>38</v>
      </c>
      <c r="F29" s="19" t="s">
        <v>39</v>
      </c>
      <c r="G29" s="19" t="s">
        <v>40</v>
      </c>
      <c r="H29" s="20" t="s">
        <v>12</v>
      </c>
      <c r="I29" s="19" t="s">
        <v>41</v>
      </c>
      <c r="J29" s="18" t="s">
        <v>37</v>
      </c>
      <c r="K29" s="19" t="s">
        <v>42</v>
      </c>
      <c r="L29" s="19" t="s">
        <v>43</v>
      </c>
      <c r="M29" s="20" t="s">
        <v>43</v>
      </c>
      <c r="N29" s="21" t="s">
        <v>44</v>
      </c>
      <c r="O29" s="19" t="s">
        <v>45</v>
      </c>
      <c r="P29" s="22" t="s">
        <v>46</v>
      </c>
      <c r="Q29" s="22" t="s">
        <v>47</v>
      </c>
      <c r="R29" s="22" t="s">
        <v>48</v>
      </c>
      <c r="S29" s="22" t="s">
        <v>49</v>
      </c>
      <c r="T29" s="22" t="s">
        <v>50</v>
      </c>
      <c r="U29" s="22" t="s">
        <v>51</v>
      </c>
      <c r="V29" s="23" t="s">
        <v>52</v>
      </c>
    </row>
    <row r="30" spans="1:22" ht="12.75">
      <c r="A30"/>
      <c r="B30" s="58" t="s">
        <v>15</v>
      </c>
      <c r="C30" s="59" t="s">
        <v>8</v>
      </c>
      <c r="D30" s="35" t="s">
        <v>58</v>
      </c>
      <c r="E30" s="36">
        <f>+(E7/D7)</f>
        <v>0.7973264338076758</v>
      </c>
      <c r="F30" s="36">
        <f>+(F7/D7)</f>
        <v>0.09995687796463994</v>
      </c>
      <c r="G30" s="36">
        <f>+(G7/D7)</f>
        <v>0.0032772746873652434</v>
      </c>
      <c r="H30" s="37">
        <f>+(H7/D7)</f>
        <v>0.09340232858990945</v>
      </c>
      <c r="I30" s="38" t="s">
        <v>54</v>
      </c>
      <c r="J30" s="35" t="s">
        <v>58</v>
      </c>
      <c r="K30" s="36">
        <f>+(K7/J7)</f>
        <v>0.028935285454387942</v>
      </c>
      <c r="L30" s="36">
        <f>+(L7/J7)</f>
        <v>0.03274711946634324</v>
      </c>
      <c r="M30" s="37">
        <f>+(M7/J7)</f>
        <v>0.938230962488088</v>
      </c>
      <c r="N30" s="35" t="s">
        <v>58</v>
      </c>
      <c r="O30" s="39">
        <f>+(O7/N7)</f>
        <v>0.027331887201735357</v>
      </c>
      <c r="P30" s="39">
        <f>+(P7/N7)</f>
        <v>0.08338394793926247</v>
      </c>
      <c r="Q30" s="39">
        <f>+(Q7/N7)</f>
        <v>0.0831236442516269</v>
      </c>
      <c r="R30" s="39">
        <f>+(R7/N7)</f>
        <v>0.10542299349240782</v>
      </c>
      <c r="S30" s="39">
        <f>+(S7/N7)</f>
        <v>0.11947939262472886</v>
      </c>
      <c r="T30" s="39">
        <f>+(T7/N7)</f>
        <v>0.1676355748373102</v>
      </c>
      <c r="U30" s="39">
        <f>+(U7/N7)</f>
        <v>0.20815618221258134</v>
      </c>
      <c r="V30" s="40">
        <f>+(V7/N7)</f>
        <v>0.2055531453362256</v>
      </c>
    </row>
    <row r="31" spans="1:22" ht="12.75">
      <c r="A31"/>
      <c r="B31" s="60" t="s">
        <v>0</v>
      </c>
      <c r="C31" s="61" t="s">
        <v>8</v>
      </c>
      <c r="D31" s="43" t="s">
        <v>58</v>
      </c>
      <c r="E31" s="44">
        <f aca="true" t="shared" si="1" ref="E31:E42">+(E8/D8)</f>
        <v>0.8990429724150872</v>
      </c>
      <c r="F31" s="44">
        <f aca="true" t="shared" si="2" ref="F31:F41">+(F8/D8)</f>
        <v>0.09363858134734472</v>
      </c>
      <c r="G31" s="44">
        <f aca="true" t="shared" si="3" ref="G31:G41">+(G8/D8)</f>
        <v>0.0012760367798836554</v>
      </c>
      <c r="H31" s="45">
        <f aca="true" t="shared" si="4" ref="H31:H41">+(H8/D8)</f>
        <v>0.0058172264965284295</v>
      </c>
      <c r="I31" s="38" t="s">
        <v>54</v>
      </c>
      <c r="J31" s="43" t="s">
        <v>58</v>
      </c>
      <c r="K31" s="44">
        <f aca="true" t="shared" si="5" ref="K31:K42">+(K8/J8)</f>
        <v>0.012009757928316758</v>
      </c>
      <c r="L31" s="44">
        <f aca="true" t="shared" si="6" ref="L31:L41">+(L8/J8)</f>
        <v>0.015199849878025896</v>
      </c>
      <c r="M31" s="45">
        <f aca="true" t="shared" si="7" ref="M31:M41">+(M8/J8)</f>
        <v>0.9727903921936574</v>
      </c>
      <c r="N31" s="43" t="s">
        <v>58</v>
      </c>
      <c r="O31" s="46">
        <f aca="true" t="shared" si="8" ref="O31:O42">+(O8/N8)</f>
        <v>0.01144894894894895</v>
      </c>
      <c r="P31" s="46">
        <f aca="true" t="shared" si="9" ref="P31:P41">+(P8/N8)</f>
        <v>0.04560810810810811</v>
      </c>
      <c r="Q31" s="46">
        <f aca="true" t="shared" si="10" ref="Q31:Q41">+(Q8/N8)</f>
        <v>0.0625</v>
      </c>
      <c r="R31" s="46">
        <f aca="true" t="shared" si="11" ref="R31:R41">+(R8/N8)</f>
        <v>0.09065315315315316</v>
      </c>
      <c r="S31" s="46">
        <f aca="true" t="shared" si="12" ref="S31:S41">+(S8/N8)</f>
        <v>0.1128003003003003</v>
      </c>
      <c r="T31" s="46">
        <f aca="true" t="shared" si="13" ref="T31:T41">+(T8/N8)</f>
        <v>0.17586336336336336</v>
      </c>
      <c r="U31" s="46">
        <f aca="true" t="shared" si="14" ref="U31:U41">+(U8/N8)</f>
        <v>0.2393018018018018</v>
      </c>
      <c r="V31" s="47">
        <f aca="true" t="shared" si="15" ref="V31:V41">+(V8/N8)</f>
        <v>0.262012012012012</v>
      </c>
    </row>
    <row r="32" spans="1:22" ht="12.75">
      <c r="A32"/>
      <c r="B32" s="60" t="s">
        <v>1</v>
      </c>
      <c r="C32" s="61" t="s">
        <v>8</v>
      </c>
      <c r="D32" s="43" t="s">
        <v>58</v>
      </c>
      <c r="E32" s="44">
        <f t="shared" si="1"/>
        <v>0.8485331632653061</v>
      </c>
      <c r="F32" s="44">
        <f t="shared" si="2"/>
        <v>0.12436224489795919</v>
      </c>
      <c r="G32" s="44">
        <f t="shared" si="3"/>
        <v>0.023596938775510203</v>
      </c>
      <c r="H32" s="45">
        <f t="shared" si="4"/>
        <v>0.0031887755102040817</v>
      </c>
      <c r="I32" s="38" t="s">
        <v>54</v>
      </c>
      <c r="J32" s="43" t="s">
        <v>58</v>
      </c>
      <c r="K32" s="44">
        <f t="shared" si="5"/>
        <v>0.011479591836734694</v>
      </c>
      <c r="L32" s="44">
        <f t="shared" si="6"/>
        <v>0.01594387755102041</v>
      </c>
      <c r="M32" s="45">
        <f t="shared" si="7"/>
        <v>0.9725765306122449</v>
      </c>
      <c r="N32" s="43" t="s">
        <v>58</v>
      </c>
      <c r="O32" s="46">
        <f t="shared" si="8"/>
        <v>0.010526315789473684</v>
      </c>
      <c r="P32" s="46">
        <f t="shared" si="9"/>
        <v>0.042105263157894736</v>
      </c>
      <c r="Q32" s="46">
        <f t="shared" si="10"/>
        <v>0.05709728867623604</v>
      </c>
      <c r="R32" s="46">
        <f t="shared" si="11"/>
        <v>0.09090909090909091</v>
      </c>
      <c r="S32" s="46">
        <f t="shared" si="12"/>
        <v>0.10653907496012759</v>
      </c>
      <c r="T32" s="46">
        <f t="shared" si="13"/>
        <v>0.18086124401913875</v>
      </c>
      <c r="U32" s="46">
        <f t="shared" si="14"/>
        <v>0.24816586921850078</v>
      </c>
      <c r="V32" s="47">
        <f t="shared" si="15"/>
        <v>0.2634768740031898</v>
      </c>
    </row>
    <row r="33" spans="1:22" ht="12.75">
      <c r="A33"/>
      <c r="B33" s="60" t="s">
        <v>2</v>
      </c>
      <c r="C33" s="61" t="s">
        <v>8</v>
      </c>
      <c r="D33" s="43" t="s">
        <v>58</v>
      </c>
      <c r="E33" s="44">
        <f t="shared" si="1"/>
        <v>0.883629191321499</v>
      </c>
      <c r="F33" s="44">
        <f t="shared" si="2"/>
        <v>0.10453648915187377</v>
      </c>
      <c r="G33" s="44">
        <f t="shared" si="3"/>
        <v>0.011834319526627219</v>
      </c>
      <c r="H33" s="45">
        <f t="shared" si="4"/>
        <v>0</v>
      </c>
      <c r="I33" s="38" t="s">
        <v>54</v>
      </c>
      <c r="J33" s="43" t="s">
        <v>58</v>
      </c>
      <c r="K33" s="44">
        <f t="shared" si="5"/>
        <v>0.01972386587771203</v>
      </c>
      <c r="L33" s="44">
        <f t="shared" si="6"/>
        <v>0.009861932938856016</v>
      </c>
      <c r="M33" s="45">
        <f t="shared" si="7"/>
        <v>0.9704142011834319</v>
      </c>
      <c r="N33" s="43" t="s">
        <v>58</v>
      </c>
      <c r="O33" s="46">
        <f t="shared" si="8"/>
        <v>0.007889546351084813</v>
      </c>
      <c r="P33" s="46">
        <f t="shared" si="9"/>
        <v>0.023668639053254437</v>
      </c>
      <c r="Q33" s="46">
        <f t="shared" si="10"/>
        <v>0.0650887573964497</v>
      </c>
      <c r="R33" s="46">
        <f t="shared" si="11"/>
        <v>0.0631163708086785</v>
      </c>
      <c r="S33" s="46">
        <f t="shared" si="12"/>
        <v>0.07495069033530571</v>
      </c>
      <c r="T33" s="46">
        <f t="shared" si="13"/>
        <v>0.21301775147928995</v>
      </c>
      <c r="U33" s="46">
        <f t="shared" si="14"/>
        <v>0.2465483234714004</v>
      </c>
      <c r="V33" s="47">
        <f t="shared" si="15"/>
        <v>0.3057199211045365</v>
      </c>
    </row>
    <row r="34" spans="1:22" ht="12.75">
      <c r="A34"/>
      <c r="B34" s="60" t="s">
        <v>3</v>
      </c>
      <c r="C34" s="61" t="s">
        <v>8</v>
      </c>
      <c r="D34" s="43" t="s">
        <v>58</v>
      </c>
      <c r="E34" s="44">
        <f t="shared" si="1"/>
        <v>0.8888888888888888</v>
      </c>
      <c r="F34" s="44">
        <f t="shared" si="2"/>
        <v>0.10335917312661498</v>
      </c>
      <c r="G34" s="44">
        <f t="shared" si="3"/>
        <v>0</v>
      </c>
      <c r="H34" s="45">
        <f t="shared" si="4"/>
        <v>0.0020671834625322996</v>
      </c>
      <c r="I34" s="38" t="s">
        <v>54</v>
      </c>
      <c r="J34" s="43" t="s">
        <v>58</v>
      </c>
      <c r="K34" s="44">
        <f t="shared" si="5"/>
        <v>0.012919896640826873</v>
      </c>
      <c r="L34" s="44">
        <f t="shared" si="6"/>
        <v>0.012919896640826873</v>
      </c>
      <c r="M34" s="45">
        <f t="shared" si="7"/>
        <v>0.9741602067183462</v>
      </c>
      <c r="N34" s="43" t="s">
        <v>58</v>
      </c>
      <c r="O34" s="46">
        <f t="shared" si="8"/>
        <v>0.007772020725388601</v>
      </c>
      <c r="P34" s="46">
        <f t="shared" si="9"/>
        <v>0.015544041450777202</v>
      </c>
      <c r="Q34" s="46">
        <f t="shared" si="10"/>
        <v>0.046632124352331605</v>
      </c>
      <c r="R34" s="46">
        <f t="shared" si="11"/>
        <v>0.08549222797927461</v>
      </c>
      <c r="S34" s="46">
        <f t="shared" si="12"/>
        <v>0.16062176165803108</v>
      </c>
      <c r="T34" s="46">
        <f t="shared" si="13"/>
        <v>0.15025906735751296</v>
      </c>
      <c r="U34" s="46">
        <f t="shared" si="14"/>
        <v>0.23316062176165803</v>
      </c>
      <c r="V34" s="47">
        <f t="shared" si="15"/>
        <v>0.29533678756476683</v>
      </c>
    </row>
    <row r="35" spans="1:22" ht="12.75">
      <c r="A35"/>
      <c r="B35" s="60" t="s">
        <v>4</v>
      </c>
      <c r="C35" s="61" t="s">
        <v>8</v>
      </c>
      <c r="D35" s="43" t="s">
        <v>58</v>
      </c>
      <c r="E35" s="44">
        <f t="shared" si="1"/>
        <v>0.9148936170212766</v>
      </c>
      <c r="F35" s="44">
        <f t="shared" si="2"/>
        <v>0.0729483282674772</v>
      </c>
      <c r="G35" s="44">
        <f t="shared" si="3"/>
        <v>0.0024316109422492403</v>
      </c>
      <c r="H35" s="45">
        <f t="shared" si="4"/>
        <v>0.00911854103343465</v>
      </c>
      <c r="I35" s="38" t="s">
        <v>54</v>
      </c>
      <c r="J35" s="43" t="s">
        <v>58</v>
      </c>
      <c r="K35" s="44">
        <f t="shared" si="5"/>
        <v>0.0182370820668693</v>
      </c>
      <c r="L35" s="44">
        <f t="shared" si="6"/>
        <v>0.00911854103343465</v>
      </c>
      <c r="M35" s="45">
        <f t="shared" si="7"/>
        <v>0.9696048632218845</v>
      </c>
      <c r="N35" s="43" t="s">
        <v>58</v>
      </c>
      <c r="O35" s="46">
        <f t="shared" si="8"/>
        <v>0.027439024390243903</v>
      </c>
      <c r="P35" s="46">
        <f t="shared" si="9"/>
        <v>0.0975609756097561</v>
      </c>
      <c r="Q35" s="46">
        <f t="shared" si="10"/>
        <v>0.125</v>
      </c>
      <c r="R35" s="46">
        <f t="shared" si="11"/>
        <v>0.10975609756097561</v>
      </c>
      <c r="S35" s="46">
        <f t="shared" si="12"/>
        <v>0.12804878048780488</v>
      </c>
      <c r="T35" s="46">
        <f t="shared" si="13"/>
        <v>0.17682926829268292</v>
      </c>
      <c r="U35" s="46">
        <f t="shared" si="14"/>
        <v>0.21341463414634146</v>
      </c>
      <c r="V35" s="47">
        <f t="shared" si="15"/>
        <v>0.12195121951219512</v>
      </c>
    </row>
    <row r="36" spans="1:22" ht="12.75">
      <c r="A36"/>
      <c r="B36" s="60" t="s">
        <v>5</v>
      </c>
      <c r="C36" s="61" t="s">
        <v>9</v>
      </c>
      <c r="D36" s="43" t="s">
        <v>58</v>
      </c>
      <c r="E36" s="44">
        <f t="shared" si="1"/>
        <v>0.8706467661691543</v>
      </c>
      <c r="F36" s="44">
        <f t="shared" si="2"/>
        <v>0.08955223880597014</v>
      </c>
      <c r="G36" s="44">
        <f t="shared" si="3"/>
        <v>0</v>
      </c>
      <c r="H36" s="45">
        <f t="shared" si="4"/>
        <v>0.009950248756218905</v>
      </c>
      <c r="I36" s="38" t="s">
        <v>54</v>
      </c>
      <c r="J36" s="43" t="s">
        <v>58</v>
      </c>
      <c r="K36" s="44">
        <f t="shared" si="5"/>
        <v>0.015384615384615385</v>
      </c>
      <c r="L36" s="44">
        <f t="shared" si="6"/>
        <v>0.02564102564102564</v>
      </c>
      <c r="M36" s="45">
        <f t="shared" si="7"/>
        <v>0.958974358974359</v>
      </c>
      <c r="N36" s="43" t="s">
        <v>58</v>
      </c>
      <c r="O36" s="46">
        <f t="shared" si="8"/>
        <v>0.015384615384615385</v>
      </c>
      <c r="P36" s="46">
        <f t="shared" si="9"/>
        <v>0.03076923076923077</v>
      </c>
      <c r="Q36" s="46">
        <f t="shared" si="10"/>
        <v>0.03076923076923077</v>
      </c>
      <c r="R36" s="46">
        <f t="shared" si="11"/>
        <v>0.07692307692307693</v>
      </c>
      <c r="S36" s="46">
        <f t="shared" si="12"/>
        <v>0.14358974358974358</v>
      </c>
      <c r="T36" s="46">
        <f t="shared" si="13"/>
        <v>0.1076923076923077</v>
      </c>
      <c r="U36" s="46">
        <f t="shared" si="14"/>
        <v>0.2512820512820513</v>
      </c>
      <c r="V36" s="47">
        <f t="shared" si="15"/>
        <v>0.3384615384615385</v>
      </c>
    </row>
    <row r="37" spans="1:22" ht="12.75">
      <c r="A37"/>
      <c r="B37" s="60" t="s">
        <v>6</v>
      </c>
      <c r="C37" s="61" t="s">
        <v>8</v>
      </c>
      <c r="D37" s="43" t="s">
        <v>58</v>
      </c>
      <c r="E37" s="44">
        <f t="shared" si="1"/>
        <v>0.7841726618705036</v>
      </c>
      <c r="F37" s="44">
        <f t="shared" si="2"/>
        <v>0.20863309352517986</v>
      </c>
      <c r="G37" s="44">
        <f t="shared" si="3"/>
        <v>0</v>
      </c>
      <c r="H37" s="45">
        <f t="shared" si="4"/>
        <v>0.0057553956834532375</v>
      </c>
      <c r="I37" s="38" t="s">
        <v>54</v>
      </c>
      <c r="J37" s="43" t="s">
        <v>58</v>
      </c>
      <c r="K37" s="44">
        <f t="shared" si="5"/>
        <v>0</v>
      </c>
      <c r="L37" s="44">
        <f t="shared" si="6"/>
        <v>0.014388489208633094</v>
      </c>
      <c r="M37" s="45">
        <f t="shared" si="7"/>
        <v>0.9856115107913669</v>
      </c>
      <c r="N37" s="43" t="s">
        <v>58</v>
      </c>
      <c r="O37" s="46">
        <f t="shared" si="8"/>
        <v>0</v>
      </c>
      <c r="P37" s="46">
        <f t="shared" si="9"/>
        <v>0.02877697841726619</v>
      </c>
      <c r="Q37" s="46">
        <f t="shared" si="10"/>
        <v>0.02877697841726619</v>
      </c>
      <c r="R37" s="46">
        <f t="shared" si="11"/>
        <v>0.14388489208633093</v>
      </c>
      <c r="S37" s="46">
        <f t="shared" si="12"/>
        <v>0.08633093525179857</v>
      </c>
      <c r="T37" s="46">
        <f t="shared" si="13"/>
        <v>0.11510791366906475</v>
      </c>
      <c r="U37" s="46">
        <f t="shared" si="14"/>
        <v>0.3381294964028777</v>
      </c>
      <c r="V37" s="47">
        <f t="shared" si="15"/>
        <v>0.2517985611510791</v>
      </c>
    </row>
    <row r="38" spans="1:22" ht="12.75">
      <c r="A38"/>
      <c r="B38" s="60" t="s">
        <v>7</v>
      </c>
      <c r="C38" s="61" t="s">
        <v>10</v>
      </c>
      <c r="D38" s="43" t="s">
        <v>58</v>
      </c>
      <c r="E38" s="44">
        <f t="shared" si="1"/>
        <v>0.941747572815534</v>
      </c>
      <c r="F38" s="44">
        <f t="shared" si="2"/>
        <v>0.05825242718446602</v>
      </c>
      <c r="G38" s="44">
        <f t="shared" si="3"/>
        <v>0</v>
      </c>
      <c r="H38" s="45">
        <f t="shared" si="4"/>
        <v>0</v>
      </c>
      <c r="I38" s="38" t="s">
        <v>54</v>
      </c>
      <c r="J38" s="43" t="s">
        <v>58</v>
      </c>
      <c r="K38" s="44">
        <f t="shared" si="5"/>
        <v>0</v>
      </c>
      <c r="L38" s="44">
        <f t="shared" si="6"/>
        <v>0.038834951456310676</v>
      </c>
      <c r="M38" s="45">
        <f t="shared" si="7"/>
        <v>0.9611650485436893</v>
      </c>
      <c r="N38" s="43" t="s">
        <v>58</v>
      </c>
      <c r="O38" s="46">
        <f t="shared" si="8"/>
        <v>0</v>
      </c>
      <c r="P38" s="46">
        <f t="shared" si="9"/>
        <v>0.07766990291262135</v>
      </c>
      <c r="Q38" s="46">
        <f t="shared" si="10"/>
        <v>0.08737864077669903</v>
      </c>
      <c r="R38" s="46">
        <f t="shared" si="11"/>
        <v>0.1553398058252427</v>
      </c>
      <c r="S38" s="46">
        <f t="shared" si="12"/>
        <v>0.14563106796116504</v>
      </c>
      <c r="T38" s="46">
        <f t="shared" si="13"/>
        <v>0.14563106796116504</v>
      </c>
      <c r="U38" s="46">
        <f t="shared" si="14"/>
        <v>0.1262135922330097</v>
      </c>
      <c r="V38" s="47">
        <f t="shared" si="15"/>
        <v>0.2621359223300971</v>
      </c>
    </row>
    <row r="39" spans="1:22" ht="12.75">
      <c r="A39"/>
      <c r="B39" s="41" t="s">
        <v>61</v>
      </c>
      <c r="C39" s="61" t="s">
        <v>11</v>
      </c>
      <c r="D39" s="43" t="s">
        <v>58</v>
      </c>
      <c r="E39" s="44">
        <f t="shared" si="1"/>
        <v>0.4946236559139785</v>
      </c>
      <c r="F39" s="44">
        <f t="shared" si="2"/>
        <v>0.12903225806451613</v>
      </c>
      <c r="G39" s="44">
        <f t="shared" si="3"/>
        <v>0.3548387096774194</v>
      </c>
      <c r="H39" s="45">
        <f t="shared" si="4"/>
        <v>0.021505376344086023</v>
      </c>
      <c r="I39" s="38" t="s">
        <v>54</v>
      </c>
      <c r="J39" s="43" t="s">
        <v>58</v>
      </c>
      <c r="K39" s="44">
        <f t="shared" si="5"/>
        <v>0.021505376344086023</v>
      </c>
      <c r="L39" s="44">
        <f t="shared" si="6"/>
        <v>0.021505376344086023</v>
      </c>
      <c r="M39" s="45">
        <f t="shared" si="7"/>
        <v>0.956989247311828</v>
      </c>
      <c r="N39" s="43" t="s">
        <v>58</v>
      </c>
      <c r="O39" s="46">
        <f t="shared" si="8"/>
        <v>0.021505376344086023</v>
      </c>
      <c r="P39" s="46">
        <f t="shared" si="9"/>
        <v>0.021505376344086023</v>
      </c>
      <c r="Q39" s="46">
        <f t="shared" si="10"/>
        <v>0.008602150537634409</v>
      </c>
      <c r="R39" s="46">
        <f t="shared" si="11"/>
        <v>0.06451612903225806</v>
      </c>
      <c r="S39" s="46">
        <f t="shared" si="12"/>
        <v>0.03225806451612903</v>
      </c>
      <c r="T39" s="46">
        <f t="shared" si="13"/>
        <v>0.20430107526881722</v>
      </c>
      <c r="U39" s="46">
        <f t="shared" si="14"/>
        <v>0.3333333333333333</v>
      </c>
      <c r="V39" s="47">
        <f t="shared" si="15"/>
        <v>0.3118279569892473</v>
      </c>
    </row>
    <row r="40" spans="1:22" ht="12.75">
      <c r="A40"/>
      <c r="B40" s="41" t="s">
        <v>13</v>
      </c>
      <c r="C40" s="61" t="s">
        <v>8</v>
      </c>
      <c r="D40" s="43" t="s">
        <v>58</v>
      </c>
      <c r="E40" s="44">
        <f t="shared" si="1"/>
        <v>0.9104477611940298</v>
      </c>
      <c r="F40" s="44">
        <f t="shared" si="2"/>
        <v>0.05970149253731343</v>
      </c>
      <c r="G40" s="44">
        <f t="shared" si="3"/>
        <v>0</v>
      </c>
      <c r="H40" s="45">
        <f t="shared" si="4"/>
        <v>0.029850746268656716</v>
      </c>
      <c r="I40" s="38" t="s">
        <v>54</v>
      </c>
      <c r="J40" s="43" t="s">
        <v>58</v>
      </c>
      <c r="K40" s="44">
        <f t="shared" si="5"/>
        <v>0</v>
      </c>
      <c r="L40" s="44">
        <f t="shared" si="6"/>
        <v>0.08955223880597014</v>
      </c>
      <c r="M40" s="45">
        <f t="shared" si="7"/>
        <v>0.9104477611940298</v>
      </c>
      <c r="N40" s="43" t="s">
        <v>58</v>
      </c>
      <c r="O40" s="46">
        <f t="shared" si="8"/>
        <v>0</v>
      </c>
      <c r="P40" s="46">
        <f t="shared" si="9"/>
        <v>0.029850746268656716</v>
      </c>
      <c r="Q40" s="46">
        <f t="shared" si="10"/>
        <v>0.1044776119402985</v>
      </c>
      <c r="R40" s="46">
        <f t="shared" si="11"/>
        <v>0.011940298507462687</v>
      </c>
      <c r="S40" s="46">
        <f t="shared" si="12"/>
        <v>0.22388059701492538</v>
      </c>
      <c r="T40" s="46">
        <f t="shared" si="13"/>
        <v>0.08955223880597014</v>
      </c>
      <c r="U40" s="46">
        <f t="shared" si="14"/>
        <v>0.19402985074626866</v>
      </c>
      <c r="V40" s="47">
        <f t="shared" si="15"/>
        <v>0.3283582089552239</v>
      </c>
    </row>
    <row r="41" spans="1:22" ht="12.75">
      <c r="A41"/>
      <c r="B41" s="41" t="s">
        <v>14</v>
      </c>
      <c r="C41" s="42"/>
      <c r="D41" s="43" t="s">
        <v>58</v>
      </c>
      <c r="E41" s="44">
        <f t="shared" si="1"/>
        <v>0.6826106392489942</v>
      </c>
      <c r="F41" s="44">
        <f t="shared" si="2"/>
        <v>0.14886008046490837</v>
      </c>
      <c r="G41" s="44">
        <f t="shared" si="3"/>
        <v>0.05543138131426017</v>
      </c>
      <c r="H41" s="45">
        <f t="shared" si="4"/>
        <v>0.10415735359856951</v>
      </c>
      <c r="I41" s="48" t="s">
        <v>54</v>
      </c>
      <c r="J41" s="43" t="s">
        <v>58</v>
      </c>
      <c r="K41" s="44">
        <f t="shared" si="5"/>
        <v>0.006779661016949152</v>
      </c>
      <c r="L41" s="44">
        <f t="shared" si="6"/>
        <v>0.016271186440677966</v>
      </c>
      <c r="M41" s="45">
        <f t="shared" si="7"/>
        <v>0.976271186440678</v>
      </c>
      <c r="N41" s="43" t="s">
        <v>58</v>
      </c>
      <c r="O41" s="46">
        <f t="shared" si="8"/>
        <v>0.009491525423728813</v>
      </c>
      <c r="P41" s="46">
        <f t="shared" si="9"/>
        <v>0.07864406779661016</v>
      </c>
      <c r="Q41" s="46">
        <f t="shared" si="10"/>
        <v>0.03864406779661017</v>
      </c>
      <c r="R41" s="46">
        <f t="shared" si="11"/>
        <v>0.06915254237288136</v>
      </c>
      <c r="S41" s="46">
        <f t="shared" si="12"/>
        <v>0.12135593220338983</v>
      </c>
      <c r="T41" s="46">
        <f t="shared" si="13"/>
        <v>0.16203389830508474</v>
      </c>
      <c r="U41" s="46">
        <f t="shared" si="14"/>
        <v>0.1769491525423729</v>
      </c>
      <c r="V41" s="47">
        <f t="shared" si="15"/>
        <v>0.3376271186440678</v>
      </c>
    </row>
    <row r="42" spans="1:22" ht="12.75">
      <c r="A42"/>
      <c r="B42" s="25" t="s">
        <v>53</v>
      </c>
      <c r="C42" s="26"/>
      <c r="D42" s="49" t="s">
        <v>58</v>
      </c>
      <c r="E42" s="50">
        <f t="shared" si="1"/>
        <v>0.832090053462527</v>
      </c>
      <c r="F42" s="50">
        <f>+(F19/D19)</f>
        <v>0.10301163280109611</v>
      </c>
      <c r="G42" s="50">
        <f>+(G19/D19)</f>
        <v>0.008211915785326014</v>
      </c>
      <c r="H42" s="51">
        <f>+(H19/D19)</f>
        <v>0.052889394360016835</v>
      </c>
      <c r="I42" s="52" t="s">
        <v>54</v>
      </c>
      <c r="J42" s="49" t="s">
        <v>58</v>
      </c>
      <c r="K42" s="50">
        <f t="shared" si="5"/>
        <v>0.020883243683044794</v>
      </c>
      <c r="L42" s="50">
        <f>+(L19/J19)</f>
        <v>0.024671156714731274</v>
      </c>
      <c r="M42" s="51">
        <f>+(M19/J19)</f>
        <v>0.9543461555846856</v>
      </c>
      <c r="N42" s="49" t="s">
        <v>58</v>
      </c>
      <c r="O42" s="53">
        <f t="shared" si="8"/>
        <v>0.019582824306592462</v>
      </c>
      <c r="P42" s="53">
        <f>+(P19/N19)</f>
        <v>0.06475725080313108</v>
      </c>
      <c r="Q42" s="53">
        <f>+(Q19/N19)</f>
        <v>0.07240396362155559</v>
      </c>
      <c r="R42" s="53">
        <f>+(R19/N19)</f>
        <v>0.09783267725442288</v>
      </c>
      <c r="S42" s="53">
        <f>+(S19/N19)</f>
        <v>0.11595855391158771</v>
      </c>
      <c r="T42" s="53">
        <f>+(T19/N19)</f>
        <v>0.1712501696755803</v>
      </c>
      <c r="U42" s="53">
        <f>+(U19/N19)</f>
        <v>0.22361884077643546</v>
      </c>
      <c r="V42" s="54">
        <f>+(V19/N19)</f>
        <v>0.2343151893579476</v>
      </c>
    </row>
    <row r="43" spans="1:22" ht="12.75">
      <c r="A43"/>
      <c r="B43" s="1" t="s">
        <v>55</v>
      </c>
      <c r="I43" s="2"/>
      <c r="J43" s="1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/>
      <c r="I44" s="2"/>
      <c r="J44" s="1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/>
      <c r="I45" s="2"/>
      <c r="J45" s="1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/>
      <c r="I46" s="2"/>
      <c r="J46" s="1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/>
      <c r="I47" s="2"/>
      <c r="J47" s="1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/>
      <c r="B48" s="34" t="s">
        <v>59</v>
      </c>
      <c r="I48" s="2"/>
      <c r="J48" s="1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/>
      <c r="I49" s="2"/>
      <c r="J49" s="1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/>
      <c r="B50" s="71" t="s">
        <v>16</v>
      </c>
      <c r="C50" s="72"/>
      <c r="D50" s="73" t="s">
        <v>17</v>
      </c>
      <c r="E50" s="74"/>
      <c r="F50" s="74"/>
      <c r="G50" s="74"/>
      <c r="H50" s="75"/>
      <c r="I50" s="6" t="s">
        <v>18</v>
      </c>
      <c r="J50" s="73" t="s">
        <v>19</v>
      </c>
      <c r="K50" s="76"/>
      <c r="L50" s="76"/>
      <c r="M50" s="77"/>
      <c r="N50" s="7" t="s">
        <v>20</v>
      </c>
      <c r="O50" s="73" t="s">
        <v>21</v>
      </c>
      <c r="P50" s="76"/>
      <c r="Q50" s="76"/>
      <c r="R50" s="76"/>
      <c r="S50" s="76"/>
      <c r="T50" s="76"/>
      <c r="U50" s="76"/>
      <c r="V50" s="77"/>
    </row>
    <row r="51" spans="1:22" ht="12.75">
      <c r="A51"/>
      <c r="B51" s="9"/>
      <c r="C51" s="10"/>
      <c r="D51" s="6" t="s">
        <v>20</v>
      </c>
      <c r="E51" s="11" t="s">
        <v>22</v>
      </c>
      <c r="F51" s="11"/>
      <c r="G51" s="11" t="s">
        <v>23</v>
      </c>
      <c r="H51" s="12"/>
      <c r="I51" s="13" t="s">
        <v>24</v>
      </c>
      <c r="J51" s="6" t="s">
        <v>20</v>
      </c>
      <c r="K51" s="11" t="s">
        <v>25</v>
      </c>
      <c r="L51" s="11" t="s">
        <v>57</v>
      </c>
      <c r="M51" s="12" t="s">
        <v>27</v>
      </c>
      <c r="N51" s="14" t="s">
        <v>28</v>
      </c>
      <c r="O51" s="11"/>
      <c r="P51" s="15" t="s">
        <v>29</v>
      </c>
      <c r="Q51" s="15" t="s">
        <v>30</v>
      </c>
      <c r="R51" s="15" t="s">
        <v>31</v>
      </c>
      <c r="S51" s="15" t="s">
        <v>32</v>
      </c>
      <c r="T51" s="15" t="s">
        <v>33</v>
      </c>
      <c r="U51" s="15" t="s">
        <v>34</v>
      </c>
      <c r="V51" s="12"/>
    </row>
    <row r="52" spans="1:22" ht="12.75">
      <c r="A52"/>
      <c r="B52" s="16" t="s">
        <v>35</v>
      </c>
      <c r="C52" s="17" t="s">
        <v>36</v>
      </c>
      <c r="D52" s="18" t="s">
        <v>37</v>
      </c>
      <c r="E52" s="19" t="s">
        <v>38</v>
      </c>
      <c r="F52" s="19" t="s">
        <v>39</v>
      </c>
      <c r="G52" s="19" t="s">
        <v>40</v>
      </c>
      <c r="H52" s="20" t="s">
        <v>12</v>
      </c>
      <c r="I52" s="19" t="s">
        <v>41</v>
      </c>
      <c r="J52" s="18" t="s">
        <v>37</v>
      </c>
      <c r="K52" s="19" t="s">
        <v>42</v>
      </c>
      <c r="L52" s="19" t="s">
        <v>43</v>
      </c>
      <c r="M52" s="20" t="s">
        <v>43</v>
      </c>
      <c r="N52" s="21" t="s">
        <v>44</v>
      </c>
      <c r="O52" s="19" t="s">
        <v>45</v>
      </c>
      <c r="P52" s="22" t="s">
        <v>46</v>
      </c>
      <c r="Q52" s="22" t="s">
        <v>47</v>
      </c>
      <c r="R52" s="22" t="s">
        <v>48</v>
      </c>
      <c r="S52" s="22" t="s">
        <v>49</v>
      </c>
      <c r="T52" s="22" t="s">
        <v>50</v>
      </c>
      <c r="U52" s="22" t="s">
        <v>51</v>
      </c>
      <c r="V52" s="23" t="s">
        <v>52</v>
      </c>
    </row>
    <row r="53" spans="1:22" ht="12.75">
      <c r="A53"/>
      <c r="B53" s="60" t="s">
        <v>0</v>
      </c>
      <c r="C53" s="61" t="s">
        <v>8</v>
      </c>
      <c r="D53" s="55">
        <f>+(D8/($D$19-$D$7))</f>
        <v>0.4962564255382552</v>
      </c>
      <c r="E53" s="44">
        <f>+(E8/($E$19-$E$7))</f>
        <v>0.5130429195579542</v>
      </c>
      <c r="F53" s="44">
        <f>+(F8/($F$19-$F$7))</f>
        <v>0.43710581639803786</v>
      </c>
      <c r="G53" s="44">
        <f>+(G8/($G$19-$G$7))</f>
        <v>0.04676753782668501</v>
      </c>
      <c r="H53" s="45">
        <f>+(H8/($H$19-$H$7))</f>
        <v>0.31568228105906315</v>
      </c>
      <c r="I53" s="38" t="s">
        <v>54</v>
      </c>
      <c r="J53" s="55">
        <f>+(J8/($J$19-$J$7))</f>
        <v>0.5036862003780719</v>
      </c>
      <c r="K53" s="44">
        <f>+(K8/($K$19-$K$7))</f>
        <v>0.5</v>
      </c>
      <c r="L53" s="44">
        <f>+(L8/($L$19-$L$7))</f>
        <v>0.4827175208581645</v>
      </c>
      <c r="M53" s="45">
        <f>+(M8/($M$19-$M$7))</f>
        <v>0.5041330351064864</v>
      </c>
      <c r="N53" s="55">
        <f>+(N8/($N$19-$N$7))</f>
        <v>0.5037821482602118</v>
      </c>
      <c r="O53" s="44">
        <f>+(O8/($O$19-$O$7))</f>
        <v>0.5178268251273345</v>
      </c>
      <c r="P53" s="44">
        <f>+(P8/($P$19-$P$7))</f>
        <v>0.5168013611229264</v>
      </c>
      <c r="Q53" s="44">
        <f>+(Q8/($Q$19-$Q$7))</f>
        <v>0.5185300529430084</v>
      </c>
      <c r="R53" s="44">
        <f>+(R8/($R$19-$R$7))</f>
        <v>0.5099239864864865</v>
      </c>
      <c r="S53" s="44">
        <f>+(S8/($S$19-$S$7))</f>
        <v>0.5068308315061562</v>
      </c>
      <c r="T53" s="44">
        <f>+(T8/($T$19-$T$7))</f>
        <v>0.5057210708117443</v>
      </c>
      <c r="U53" s="44">
        <f>+(U8/($U$19-$U$7))</f>
        <v>0.5013368983957219</v>
      </c>
      <c r="V53" s="45">
        <f>+(V8/($V$19-$V$7))</f>
        <v>0.49686788154897493</v>
      </c>
    </row>
    <row r="54" spans="1:22" ht="12.75">
      <c r="A54"/>
      <c r="B54" s="60" t="s">
        <v>1</v>
      </c>
      <c r="C54" s="61" t="s">
        <v>8</v>
      </c>
      <c r="D54" s="55">
        <f aca="true" t="shared" si="16" ref="D54:D63">+(D9/($D$19-$D$7))</f>
        <v>0.2920360575132236</v>
      </c>
      <c r="E54" s="44">
        <f aca="true" t="shared" si="17" ref="E54:E63">+(E9/($E$19-$E$7))</f>
        <v>0.28495245438190697</v>
      </c>
      <c r="F54" s="44">
        <f aca="true" t="shared" si="18" ref="F54:F63">+(F9/($F$19-$F$7))</f>
        <v>0.3416257883672039</v>
      </c>
      <c r="G54" s="44">
        <f aca="true" t="shared" si="19" ref="G54:G63">+(G9/($G$19-$G$7))</f>
        <v>0.5089408528198074</v>
      </c>
      <c r="H54" s="45">
        <f aca="true" t="shared" si="20" ref="H54:H63">+(H9/($H$19-$H$7))</f>
        <v>0.10183299389002037</v>
      </c>
      <c r="I54" s="38" t="s">
        <v>54</v>
      </c>
      <c r="J54" s="55">
        <f aca="true" t="shared" si="21" ref="J54:J63">+(J9/($J$19-$J$7))</f>
        <v>0.29640831758034025</v>
      </c>
      <c r="K54" s="44">
        <f aca="true" t="shared" si="22" ref="K54:K63">+(K9/($K$19-$K$7))</f>
        <v>0.28125</v>
      </c>
      <c r="L54" s="44">
        <f aca="true" t="shared" si="23" ref="L54:L63">+(L9/($L$19-$L$7))</f>
        <v>0.29797377830750893</v>
      </c>
      <c r="M54" s="45">
        <f aca="true" t="shared" si="24" ref="M54:M63">+(M9/($M$19-$M$7))</f>
        <v>0.2966060488184382</v>
      </c>
      <c r="N54" s="55">
        <f aca="true" t="shared" si="25" ref="N54:N63">+(N9/($N$19-$N$7))</f>
        <v>0.29642586989409986</v>
      </c>
      <c r="O54" s="44">
        <f aca="true" t="shared" si="26" ref="O54:O63">+(O9/($O$19-$O$7))</f>
        <v>0.2801358234295416</v>
      </c>
      <c r="P54" s="44">
        <f aca="true" t="shared" si="27" ref="P54:P63">+(P9/($P$19-$P$7))</f>
        <v>0.2807316035729477</v>
      </c>
      <c r="Q54" s="44">
        <f aca="true" t="shared" si="28" ref="Q54:Q63">+(Q9/($Q$19-$Q$7))</f>
        <v>0.2787293677981937</v>
      </c>
      <c r="R54" s="44">
        <f aca="true" t="shared" si="29" ref="R54:R63">+(R9/($R$19-$R$7))</f>
        <v>0.30088682432432434</v>
      </c>
      <c r="S54" s="44">
        <f aca="true" t="shared" si="30" ref="S54:S63">+(S9/($S$19-$S$7))</f>
        <v>0.28166638556248946</v>
      </c>
      <c r="T54" s="44">
        <f aca="true" t="shared" si="31" ref="T54:T63">+(T9/($T$19-$T$7))</f>
        <v>0.30602331606217614</v>
      </c>
      <c r="U54" s="44">
        <f aca="true" t="shared" si="32" ref="U54:U63">+(U9/($U$19-$U$7))</f>
        <v>0.30591380937401697</v>
      </c>
      <c r="V54" s="45">
        <f aca="true" t="shared" si="33" ref="V54:V63">+(V9/($V$19-$V$7))</f>
        <v>0.2939920273348519</v>
      </c>
    </row>
    <row r="55" spans="1:22" ht="12.75">
      <c r="A55"/>
      <c r="B55" s="60" t="s">
        <v>2</v>
      </c>
      <c r="C55" s="61" t="s">
        <v>8</v>
      </c>
      <c r="D55" s="55">
        <f t="shared" si="16"/>
        <v>0.0472137376145422</v>
      </c>
      <c r="E55" s="44">
        <f t="shared" si="17"/>
        <v>0.04797395699477427</v>
      </c>
      <c r="F55" s="44">
        <f t="shared" si="18"/>
        <v>0.046426068675543095</v>
      </c>
      <c r="G55" s="44">
        <f t="shared" si="19"/>
        <v>0.04126547455295736</v>
      </c>
      <c r="H55" s="45">
        <f t="shared" si="20"/>
        <v>0</v>
      </c>
      <c r="I55" s="38" t="s">
        <v>54</v>
      </c>
      <c r="J55" s="55">
        <f t="shared" si="21"/>
        <v>0.047920604914933836</v>
      </c>
      <c r="K55" s="44">
        <f t="shared" si="22"/>
        <v>0.078125</v>
      </c>
      <c r="L55" s="44">
        <f t="shared" si="23"/>
        <v>0.029797377830750895</v>
      </c>
      <c r="M55" s="45">
        <f t="shared" si="24"/>
        <v>0.04784595935038413</v>
      </c>
      <c r="N55" s="55">
        <f t="shared" si="25"/>
        <v>0.04793872919818457</v>
      </c>
      <c r="O55" s="44">
        <f t="shared" si="26"/>
        <v>0.03395585738539898</v>
      </c>
      <c r="P55" s="44">
        <f t="shared" si="27"/>
        <v>0.02552105487026797</v>
      </c>
      <c r="Q55" s="44">
        <f t="shared" si="28"/>
        <v>0.051385861102460295</v>
      </c>
      <c r="R55" s="44">
        <f t="shared" si="29"/>
        <v>0.033783783783783786</v>
      </c>
      <c r="S55" s="44">
        <f t="shared" si="30"/>
        <v>0.03204587620172036</v>
      </c>
      <c r="T55" s="44">
        <f t="shared" si="31"/>
        <v>0.05829015544041451</v>
      </c>
      <c r="U55" s="44">
        <f t="shared" si="32"/>
        <v>0.04915067631330607</v>
      </c>
      <c r="V55" s="45">
        <f t="shared" si="33"/>
        <v>0.05516799544419134</v>
      </c>
    </row>
    <row r="56" spans="1:22" ht="12.75">
      <c r="A56"/>
      <c r="B56" s="60" t="s">
        <v>3</v>
      </c>
      <c r="C56" s="61" t="s">
        <v>8</v>
      </c>
      <c r="D56" s="55">
        <f t="shared" si="16"/>
        <v>0.03603888847500559</v>
      </c>
      <c r="E56" s="44">
        <f t="shared" si="17"/>
        <v>0.03683714554955881</v>
      </c>
      <c r="F56" s="44">
        <f t="shared" si="18"/>
        <v>0.0350385423966363</v>
      </c>
      <c r="G56" s="44">
        <f t="shared" si="19"/>
        <v>0</v>
      </c>
      <c r="H56" s="45">
        <f t="shared" si="20"/>
        <v>0.008146639511201629</v>
      </c>
      <c r="I56" s="38" t="s">
        <v>54</v>
      </c>
      <c r="J56" s="55">
        <f t="shared" si="21"/>
        <v>0.03657844990548204</v>
      </c>
      <c r="K56" s="44">
        <f t="shared" si="22"/>
        <v>0.0390625</v>
      </c>
      <c r="L56" s="44">
        <f t="shared" si="23"/>
        <v>0.029797377830750895</v>
      </c>
      <c r="M56" s="45">
        <f t="shared" si="24"/>
        <v>0.03666245259165613</v>
      </c>
      <c r="N56" s="55">
        <f t="shared" si="25"/>
        <v>0.036497730711043876</v>
      </c>
      <c r="O56" s="44">
        <f t="shared" si="26"/>
        <v>0.025466893039049237</v>
      </c>
      <c r="P56" s="44">
        <f t="shared" si="27"/>
        <v>0.012760527435133985</v>
      </c>
      <c r="Q56" s="44">
        <f t="shared" si="28"/>
        <v>0.02802865151043289</v>
      </c>
      <c r="R56" s="44">
        <f t="shared" si="29"/>
        <v>0.03483952702702703</v>
      </c>
      <c r="S56" s="44">
        <f t="shared" si="30"/>
        <v>0.05228537696070164</v>
      </c>
      <c r="T56" s="44">
        <f t="shared" si="31"/>
        <v>0.031303972366148534</v>
      </c>
      <c r="U56" s="44">
        <f t="shared" si="32"/>
        <v>0.03538848694558037</v>
      </c>
      <c r="V56" s="45">
        <f t="shared" si="33"/>
        <v>0.0405751708428246</v>
      </c>
    </row>
    <row r="57" spans="1:22" ht="12.75">
      <c r="A57"/>
      <c r="B57" s="60" t="s">
        <v>4</v>
      </c>
      <c r="C57" s="61" t="s">
        <v>8</v>
      </c>
      <c r="D57" s="55">
        <f t="shared" si="16"/>
        <v>0.030637711390896223</v>
      </c>
      <c r="E57" s="44">
        <f t="shared" si="17"/>
        <v>0.03223250235586396</v>
      </c>
      <c r="F57" s="44">
        <f t="shared" si="18"/>
        <v>0.02102312543798178</v>
      </c>
      <c r="G57" s="44">
        <f t="shared" si="19"/>
        <v>0.005502063273727648</v>
      </c>
      <c r="H57" s="45">
        <f t="shared" si="20"/>
        <v>0.03054989816700611</v>
      </c>
      <c r="I57" s="38" t="s">
        <v>54</v>
      </c>
      <c r="J57" s="55">
        <f t="shared" si="21"/>
        <v>0.03109640831758034</v>
      </c>
      <c r="K57" s="44">
        <f t="shared" si="22"/>
        <v>0.046875</v>
      </c>
      <c r="L57" s="44">
        <f t="shared" si="23"/>
        <v>0.017878426698450536</v>
      </c>
      <c r="M57" s="45">
        <f t="shared" si="24"/>
        <v>0.03102207526986288</v>
      </c>
      <c r="N57" s="55">
        <f t="shared" si="25"/>
        <v>0.031013615733736764</v>
      </c>
      <c r="O57" s="44">
        <f t="shared" si="26"/>
        <v>0.07640067911714771</v>
      </c>
      <c r="P57" s="44">
        <f t="shared" si="27"/>
        <v>0.06805614632071459</v>
      </c>
      <c r="Q57" s="44">
        <f t="shared" si="28"/>
        <v>0.06384303955154158</v>
      </c>
      <c r="R57" s="44">
        <f t="shared" si="29"/>
        <v>0.03800675675675676</v>
      </c>
      <c r="S57" s="44">
        <f t="shared" si="30"/>
        <v>0.03541912632821724</v>
      </c>
      <c r="T57" s="44">
        <f t="shared" si="31"/>
        <v>0.031303972366148534</v>
      </c>
      <c r="U57" s="44">
        <f t="shared" si="32"/>
        <v>0.0275243787354514</v>
      </c>
      <c r="V57" s="45">
        <f t="shared" si="33"/>
        <v>0.014236902050113895</v>
      </c>
    </row>
    <row r="58" spans="1:22" ht="12.75">
      <c r="A58"/>
      <c r="B58" s="60" t="s">
        <v>5</v>
      </c>
      <c r="C58" s="61" t="s">
        <v>9</v>
      </c>
      <c r="D58" s="55">
        <f t="shared" si="16"/>
        <v>0.01871787230872383</v>
      </c>
      <c r="E58" s="44">
        <f t="shared" si="17"/>
        <v>0.0187398269510837</v>
      </c>
      <c r="F58" s="44">
        <f t="shared" si="18"/>
        <v>0.015767344078486335</v>
      </c>
      <c r="G58" s="44">
        <f t="shared" si="19"/>
        <v>0</v>
      </c>
      <c r="H58" s="45">
        <f t="shared" si="20"/>
        <v>0.020366598778004074</v>
      </c>
      <c r="I58" s="38" t="s">
        <v>54</v>
      </c>
      <c r="J58" s="55">
        <f t="shared" si="21"/>
        <v>0.018431001890359167</v>
      </c>
      <c r="K58" s="44">
        <f t="shared" si="22"/>
        <v>0.0234375</v>
      </c>
      <c r="L58" s="44">
        <f t="shared" si="23"/>
        <v>0.029797377830750895</v>
      </c>
      <c r="M58" s="45">
        <f t="shared" si="24"/>
        <v>0.018185354468540308</v>
      </c>
      <c r="N58" s="55">
        <f t="shared" si="25"/>
        <v>0.018437972768532526</v>
      </c>
      <c r="O58" s="44">
        <f t="shared" si="26"/>
        <v>0.025466893039049237</v>
      </c>
      <c r="P58" s="44">
        <f t="shared" si="27"/>
        <v>0.012760527435133985</v>
      </c>
      <c r="Q58" s="44">
        <f t="shared" si="28"/>
        <v>0.009342883836810962</v>
      </c>
      <c r="R58" s="44">
        <f t="shared" si="29"/>
        <v>0.01583614864864865</v>
      </c>
      <c r="S58" s="44">
        <f t="shared" si="30"/>
        <v>0.023612750885478158</v>
      </c>
      <c r="T58" s="44">
        <f t="shared" si="31"/>
        <v>0.01133419689119171</v>
      </c>
      <c r="U58" s="44">
        <f t="shared" si="32"/>
        <v>0.01926706511481598</v>
      </c>
      <c r="V58" s="45">
        <f t="shared" si="33"/>
        <v>0.023490888382687928</v>
      </c>
    </row>
    <row r="59" spans="1:22" ht="12.75">
      <c r="A59"/>
      <c r="B59" s="60" t="s">
        <v>6</v>
      </c>
      <c r="C59" s="61" t="s">
        <v>8</v>
      </c>
      <c r="D59" s="55">
        <f t="shared" si="16"/>
        <v>0.012944200253296581</v>
      </c>
      <c r="E59" s="44">
        <f t="shared" si="17"/>
        <v>0.011672235072389275</v>
      </c>
      <c r="F59" s="44">
        <f t="shared" si="18"/>
        <v>0.02540294323756132</v>
      </c>
      <c r="G59" s="44">
        <f t="shared" si="19"/>
        <v>0</v>
      </c>
      <c r="H59" s="45">
        <f t="shared" si="20"/>
        <v>0.008146639511201629</v>
      </c>
      <c r="I59" s="38" t="s">
        <v>54</v>
      </c>
      <c r="J59" s="55">
        <f t="shared" si="21"/>
        <v>0.013137996219281663</v>
      </c>
      <c r="K59" s="44">
        <f t="shared" si="22"/>
        <v>0</v>
      </c>
      <c r="L59" s="44">
        <f t="shared" si="23"/>
        <v>0.011918951132300357</v>
      </c>
      <c r="M59" s="45">
        <f t="shared" si="24"/>
        <v>0.013322960225615093</v>
      </c>
      <c r="N59" s="55">
        <f t="shared" si="25"/>
        <v>0.013142965204236006</v>
      </c>
      <c r="O59" s="44">
        <f t="shared" si="26"/>
        <v>0</v>
      </c>
      <c r="P59" s="44">
        <f t="shared" si="27"/>
        <v>0.008507018290089324</v>
      </c>
      <c r="Q59" s="44">
        <f t="shared" si="28"/>
        <v>0.006228589224540642</v>
      </c>
      <c r="R59" s="44">
        <f t="shared" si="29"/>
        <v>0.021114864864864864</v>
      </c>
      <c r="S59" s="44">
        <f t="shared" si="30"/>
        <v>0.010119750379490639</v>
      </c>
      <c r="T59" s="44">
        <f t="shared" si="31"/>
        <v>0.008635578583765112</v>
      </c>
      <c r="U59" s="44">
        <f t="shared" si="32"/>
        <v>0.01848065429380308</v>
      </c>
      <c r="V59" s="45">
        <f t="shared" si="33"/>
        <v>0.012457289293849658</v>
      </c>
    </row>
    <row r="60" spans="1:22" ht="12.75">
      <c r="A60"/>
      <c r="B60" s="60" t="s">
        <v>7</v>
      </c>
      <c r="C60" s="61" t="s">
        <v>10</v>
      </c>
      <c r="D60" s="55">
        <f t="shared" si="16"/>
        <v>0.009591745511435596</v>
      </c>
      <c r="E60" s="44">
        <f t="shared" si="17"/>
        <v>0.010387218367172107</v>
      </c>
      <c r="F60" s="44">
        <f t="shared" si="18"/>
        <v>0.005255781359495445</v>
      </c>
      <c r="G60" s="44">
        <f t="shared" si="19"/>
        <v>0</v>
      </c>
      <c r="H60" s="45">
        <f t="shared" si="20"/>
        <v>0</v>
      </c>
      <c r="I60" s="38" t="s">
        <v>54</v>
      </c>
      <c r="J60" s="55">
        <f t="shared" si="21"/>
        <v>0.009735349716446125</v>
      </c>
      <c r="K60" s="44">
        <f t="shared" si="22"/>
        <v>0</v>
      </c>
      <c r="L60" s="44">
        <f t="shared" si="23"/>
        <v>0.023837902264600714</v>
      </c>
      <c r="M60" s="45">
        <f t="shared" si="24"/>
        <v>0.009627540600991929</v>
      </c>
      <c r="N60" s="55">
        <f t="shared" si="25"/>
        <v>0.009739031770045386</v>
      </c>
      <c r="O60" s="44">
        <f t="shared" si="26"/>
        <v>0</v>
      </c>
      <c r="P60" s="44">
        <f t="shared" si="27"/>
        <v>0.017014036580178648</v>
      </c>
      <c r="Q60" s="44">
        <f t="shared" si="28"/>
        <v>0.014014325755216444</v>
      </c>
      <c r="R60" s="44">
        <f t="shared" si="29"/>
        <v>0.016891891891891893</v>
      </c>
      <c r="S60" s="44">
        <f t="shared" si="30"/>
        <v>0.0126496879743633</v>
      </c>
      <c r="T60" s="44">
        <f t="shared" si="31"/>
        <v>0.008095854922279792</v>
      </c>
      <c r="U60" s="44">
        <f t="shared" si="32"/>
        <v>0.005111670336583832</v>
      </c>
      <c r="V60" s="45">
        <f t="shared" si="33"/>
        <v>0.00960990888382688</v>
      </c>
    </row>
    <row r="61" spans="1:22" ht="12.75">
      <c r="A61"/>
      <c r="B61" s="41" t="s">
        <v>61</v>
      </c>
      <c r="C61" s="61" t="s">
        <v>11</v>
      </c>
      <c r="D61" s="55">
        <f t="shared" si="16"/>
        <v>0.008660508083140877</v>
      </c>
      <c r="E61" s="44">
        <f t="shared" si="17"/>
        <v>0.0049258973699991436</v>
      </c>
      <c r="F61" s="44">
        <f t="shared" si="18"/>
        <v>0.01051156271899089</v>
      </c>
      <c r="G61" s="44">
        <f t="shared" si="19"/>
        <v>0.22696011004126548</v>
      </c>
      <c r="H61" s="45">
        <f t="shared" si="20"/>
        <v>0.020366598778004074</v>
      </c>
      <c r="I61" s="38" t="s">
        <v>54</v>
      </c>
      <c r="J61" s="55">
        <f t="shared" si="21"/>
        <v>0.008790170132325142</v>
      </c>
      <c r="K61" s="44">
        <f t="shared" si="22"/>
        <v>0.015625</v>
      </c>
      <c r="L61" s="44">
        <f t="shared" si="23"/>
        <v>0.011918951132300357</v>
      </c>
      <c r="M61" s="45">
        <f t="shared" si="24"/>
        <v>0.008655061752406885</v>
      </c>
      <c r="N61" s="55">
        <f t="shared" si="25"/>
        <v>0.008793494704992435</v>
      </c>
      <c r="O61" s="44">
        <f t="shared" si="26"/>
        <v>0.01697792869269949</v>
      </c>
      <c r="P61" s="44">
        <f t="shared" si="27"/>
        <v>0.004253509145044662</v>
      </c>
      <c r="Q61" s="44">
        <f t="shared" si="28"/>
        <v>0.0012457178449081284</v>
      </c>
      <c r="R61" s="44">
        <f t="shared" si="29"/>
        <v>0.00633445945945946</v>
      </c>
      <c r="S61" s="44">
        <f t="shared" si="30"/>
        <v>0.0025299375948726597</v>
      </c>
      <c r="T61" s="44">
        <f t="shared" si="31"/>
        <v>0.010254749568221071</v>
      </c>
      <c r="U61" s="44">
        <f t="shared" si="32"/>
        <v>0.012189367725699906</v>
      </c>
      <c r="V61" s="45">
        <f t="shared" si="33"/>
        <v>0.010321753986332574</v>
      </c>
    </row>
    <row r="62" spans="1:22" ht="12.75">
      <c r="A62"/>
      <c r="B62" s="41" t="s">
        <v>13</v>
      </c>
      <c r="C62" s="61" t="s">
        <v>8</v>
      </c>
      <c r="D62" s="55">
        <f t="shared" si="16"/>
        <v>0.00623929076957461</v>
      </c>
      <c r="E62" s="44">
        <f t="shared" si="17"/>
        <v>0.0065321682515206035</v>
      </c>
      <c r="F62" s="44">
        <f t="shared" si="18"/>
        <v>0.00350385423966363</v>
      </c>
      <c r="G62" s="44">
        <f t="shared" si="19"/>
        <v>0</v>
      </c>
      <c r="H62" s="45">
        <f t="shared" si="20"/>
        <v>0.020366598778004074</v>
      </c>
      <c r="I62" s="38" t="s">
        <v>54</v>
      </c>
      <c r="J62" s="55">
        <f t="shared" si="21"/>
        <v>0.006332703213610586</v>
      </c>
      <c r="K62" s="44">
        <f t="shared" si="22"/>
        <v>0</v>
      </c>
      <c r="L62" s="44">
        <f t="shared" si="23"/>
        <v>0.03575685339690107</v>
      </c>
      <c r="M62" s="45">
        <f t="shared" si="24"/>
        <v>0.005932120976368764</v>
      </c>
      <c r="N62" s="55">
        <f t="shared" si="25"/>
        <v>0.006335098335854766</v>
      </c>
      <c r="O62" s="44">
        <f t="shared" si="26"/>
        <v>0</v>
      </c>
      <c r="P62" s="44">
        <f t="shared" si="27"/>
        <v>0.004253509145044662</v>
      </c>
      <c r="Q62" s="44">
        <f t="shared" si="28"/>
        <v>0.010900031142946123</v>
      </c>
      <c r="R62" s="44">
        <f t="shared" si="29"/>
        <v>0.0008445945945945946</v>
      </c>
      <c r="S62" s="44">
        <f t="shared" si="30"/>
        <v>0.0126496879743633</v>
      </c>
      <c r="T62" s="44">
        <f t="shared" si="31"/>
        <v>0.003238341968911917</v>
      </c>
      <c r="U62" s="44">
        <f t="shared" si="32"/>
        <v>0.005111670336583832</v>
      </c>
      <c r="V62" s="45">
        <f t="shared" si="33"/>
        <v>0.007830296127562643</v>
      </c>
    </row>
    <row r="63" spans="1:22" ht="12.75">
      <c r="A63"/>
      <c r="B63" s="41" t="s">
        <v>14</v>
      </c>
      <c r="C63" s="42"/>
      <c r="D63" s="55">
        <f t="shared" si="16"/>
        <v>0.04166356254190568</v>
      </c>
      <c r="E63" s="44">
        <f t="shared" si="17"/>
        <v>0.032703675147776924</v>
      </c>
      <c r="F63" s="44">
        <f t="shared" si="18"/>
        <v>0.05833917309039944</v>
      </c>
      <c r="G63" s="44">
        <f t="shared" si="19"/>
        <v>0.17056396148555708</v>
      </c>
      <c r="H63" s="45">
        <f t="shared" si="20"/>
        <v>0.4745417515274949</v>
      </c>
      <c r="I63" s="38" t="s">
        <v>54</v>
      </c>
      <c r="J63" s="55">
        <f t="shared" si="21"/>
        <v>0.027882797731568997</v>
      </c>
      <c r="K63" s="44">
        <f t="shared" si="22"/>
        <v>0.015625</v>
      </c>
      <c r="L63" s="44">
        <f t="shared" si="23"/>
        <v>0.028605482717520857</v>
      </c>
      <c r="M63" s="45">
        <f t="shared" si="24"/>
        <v>0.028007390839249247</v>
      </c>
      <c r="N63" s="55">
        <f t="shared" si="25"/>
        <v>0.027893343419062026</v>
      </c>
      <c r="O63" s="44">
        <f t="shared" si="26"/>
        <v>0.023769100169779286</v>
      </c>
      <c r="P63" s="44">
        <f t="shared" si="27"/>
        <v>0.04934070608251808</v>
      </c>
      <c r="Q63" s="44">
        <f t="shared" si="28"/>
        <v>0.01775147928994083</v>
      </c>
      <c r="R63" s="44">
        <f t="shared" si="29"/>
        <v>0.02153716216216216</v>
      </c>
      <c r="S63" s="44">
        <f t="shared" si="30"/>
        <v>0.030190588632147075</v>
      </c>
      <c r="T63" s="44">
        <f t="shared" si="31"/>
        <v>0.025798791018998273</v>
      </c>
      <c r="U63" s="44">
        <f t="shared" si="32"/>
        <v>0.020525322428436615</v>
      </c>
      <c r="V63" s="45">
        <f t="shared" si="33"/>
        <v>0.0354498861047836</v>
      </c>
    </row>
    <row r="64" spans="1:22" ht="12.75">
      <c r="A64"/>
      <c r="B64" s="25" t="s">
        <v>53</v>
      </c>
      <c r="C64" s="26"/>
      <c r="D64" s="56">
        <f>+(D19/$D$19)</f>
        <v>1</v>
      </c>
      <c r="E64" s="50">
        <f>+(E19/$E$19)</f>
        <v>1</v>
      </c>
      <c r="F64" s="50">
        <f>+(F19/$F$19)</f>
        <v>1</v>
      </c>
      <c r="G64" s="50">
        <f>+(G19/$G$19)</f>
        <v>1</v>
      </c>
      <c r="H64" s="51">
        <f>+(H19/$H$19)</f>
        <v>1</v>
      </c>
      <c r="I64" s="57" t="s">
        <v>54</v>
      </c>
      <c r="J64" s="56">
        <f>+(J19/$J$19)</f>
        <v>1</v>
      </c>
      <c r="K64" s="50">
        <f>+(K19/$K$19)</f>
        <v>1</v>
      </c>
      <c r="L64" s="50">
        <f>+(L19/$L$19)</f>
        <v>1</v>
      </c>
      <c r="M64" s="51">
        <f>+(M19/$M$19)</f>
        <v>1</v>
      </c>
      <c r="N64" s="56">
        <f>+(N19/$N$19)</f>
        <v>1</v>
      </c>
      <c r="O64" s="50">
        <f>+(O19/$O$19)</f>
        <v>1</v>
      </c>
      <c r="P64" s="50">
        <f>+(P19/$P$19)</f>
        <v>1</v>
      </c>
      <c r="Q64" s="50">
        <f>+(Q19/$Q$19)</f>
        <v>1</v>
      </c>
      <c r="R64" s="50">
        <f>+(R19/$R$19)</f>
        <v>1</v>
      </c>
      <c r="S64" s="50">
        <f>+(S19/$S$19)</f>
        <v>1</v>
      </c>
      <c r="T64" s="50">
        <f>+(T19/$T$19)</f>
        <v>1</v>
      </c>
      <c r="U64" s="50">
        <f>+(U19/$U$19)</f>
        <v>1</v>
      </c>
      <c r="V64" s="51">
        <f>+(V19/$V$19)</f>
        <v>1</v>
      </c>
    </row>
    <row r="65" spans="1:22" ht="12.75">
      <c r="A65"/>
      <c r="I65" s="2"/>
      <c r="J65" s="1"/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2004-12-09T19:10:18Z</dcterms:created>
  <dcterms:modified xsi:type="dcterms:W3CDTF">2005-01-27T14:22:19Z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