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09" sheetId="1" r:id="rId1"/>
  </sheets>
  <definedNames>
    <definedName name="DATABASE">'OUTCO009'!$C$7:$V$17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<sst xmlns="http://schemas.openxmlformats.org/spreadsheetml/2006/main" count="267" uniqueCount="61">
  <si>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</si>
  <si>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District of Columbia</t>
  </si>
  <si>
    <t>Virginia</t>
  </si>
  <si>
    <t>Prince George's County</t>
  </si>
  <si>
    <t>Anne Arundel County</t>
  </si>
  <si>
    <t>Charles County</t>
  </si>
  <si>
    <t>Fairfax County</t>
  </si>
  <si>
    <t>Arlington County</t>
  </si>
  <si>
    <t>Alexandria City</t>
  </si>
  <si>
    <t>Howard County</t>
  </si>
  <si>
    <t>All Other</t>
  </si>
  <si>
    <t>Calvert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</si>
  <si>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</si>
  <si>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</si>
  <si>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</si>
  <si>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</si>
  <si>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</si>
  <si>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</si>
  <si>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</si>
  <si>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</si>
  <si>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</si>
  <si>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</si>
  <si>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</si>
  <si>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</si>
  <si>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</si>
  <si>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</si>
  <si>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</si>
  <si>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</si>
  <si>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</si>
  <si>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</si>
  <si>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</si>
  <si>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</si>
  <si>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</si>
  <si>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</si>
  <si>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</si>
  <si>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</si>
  <si>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</si>
  <si>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</si>
  <si>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</si>
  <si>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</si>
  <si>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</si>
  <si>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</si>
  <si>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</si>
  <si>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</si>
  <si>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</si>
  <si>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</si>
  <si>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</si>
  <si>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</si>
  <si>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</si>
  <si>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</si>
  <si>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</si>
  <si>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</si>
  <si>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</si>
  <si>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</si>
  <si>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</si>
  <si>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</si>
  <si>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</si>
  <si>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Calvert County, Maryland, Work In :</t>
  </si>
  <si>
    <t>Washington, D.C.</t>
  </si>
  <si>
    <t>St. Mary's County</t>
  </si>
  <si>
    <t>Montgomery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</si>
</sst>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1.00390625" style="1" customWidth="1"/>
    <col min="3" max="3" width="17.0039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57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70" t="s">
        <v>12</v>
      </c>
      <c r="C4" s="71"/>
      <c r="D4" s="72" t="s">
        <v>13</v>
      </c>
      <c r="E4" s="73"/>
      <c r="F4" s="73"/>
      <c r="G4" s="73"/>
      <c r="H4" s="74"/>
      <c r="I4" s="6" t="s">
        <v>14</v>
      </c>
      <c r="J4" s="72" t="s">
        <v>15</v>
      </c>
      <c r="K4" s="75"/>
      <c r="L4" s="75"/>
      <c r="M4" s="76"/>
      <c r="N4" s="7" t="s">
        <v>16</v>
      </c>
      <c r="O4" s="72" t="s">
        <v>17</v>
      </c>
      <c r="P4" s="75"/>
      <c r="Q4" s="75"/>
      <c r="R4" s="75"/>
      <c r="S4" s="75"/>
      <c r="T4" s="75"/>
      <c r="U4" s="75"/>
      <c r="V4" s="76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56" t="s">
        <v>11</v>
      </c>
      <c r="C7" s="57" t="s">
        <v>0</v>
      </c>
      <c r="D7" s="61">
        <v>14795</v>
      </c>
      <c r="E7" s="62">
        <v>11015</v>
      </c>
      <c r="F7" s="62">
        <v>1940</v>
      </c>
      <c r="G7" s="62">
        <v>45</v>
      </c>
      <c r="H7" s="62">
        <v>1755</v>
      </c>
      <c r="I7" s="63">
        <v>20</v>
      </c>
      <c r="J7" s="62">
        <v>14795</v>
      </c>
      <c r="K7" s="62">
        <v>515</v>
      </c>
      <c r="L7" s="62">
        <v>525</v>
      </c>
      <c r="M7" s="64">
        <v>13760</v>
      </c>
      <c r="N7" s="62">
        <v>14745</v>
      </c>
      <c r="O7" s="62">
        <v>325</v>
      </c>
      <c r="P7" s="62">
        <v>1235</v>
      </c>
      <c r="Q7" s="62">
        <v>875</v>
      </c>
      <c r="R7" s="62">
        <v>1280</v>
      </c>
      <c r="S7" s="62">
        <v>1440</v>
      </c>
      <c r="T7" s="62">
        <v>2230</v>
      </c>
      <c r="U7" s="62">
        <v>3530</v>
      </c>
      <c r="V7" s="64">
        <v>3835</v>
      </c>
    </row>
    <row r="8" spans="2:22" ht="12.75">
      <c r="B8" s="58" t="s">
        <v>3</v>
      </c>
      <c r="C8" s="59" t="s">
        <v>0</v>
      </c>
      <c r="D8" s="65">
        <v>8245</v>
      </c>
      <c r="E8" s="66">
        <v>7080</v>
      </c>
      <c r="F8" s="66">
        <v>1140</v>
      </c>
      <c r="G8" s="66">
        <v>4</v>
      </c>
      <c r="H8" s="66">
        <v>15</v>
      </c>
      <c r="I8" s="67">
        <v>48</v>
      </c>
      <c r="J8" s="66">
        <v>8245</v>
      </c>
      <c r="K8" s="66">
        <v>90</v>
      </c>
      <c r="L8" s="66">
        <v>100</v>
      </c>
      <c r="M8" s="68">
        <v>8055</v>
      </c>
      <c r="N8" s="66">
        <v>8245</v>
      </c>
      <c r="O8" s="66">
        <v>65</v>
      </c>
      <c r="P8" s="66">
        <v>350</v>
      </c>
      <c r="Q8" s="66">
        <v>490</v>
      </c>
      <c r="R8" s="66">
        <v>680</v>
      </c>
      <c r="S8" s="66">
        <v>740</v>
      </c>
      <c r="T8" s="66">
        <v>1365</v>
      </c>
      <c r="U8" s="66">
        <v>2115</v>
      </c>
      <c r="V8" s="68">
        <v>2440</v>
      </c>
    </row>
    <row r="9" spans="2:22" ht="12.75">
      <c r="B9" s="58" t="s">
        <v>58</v>
      </c>
      <c r="C9" s="59" t="s">
        <v>1</v>
      </c>
      <c r="D9" s="65">
        <v>3965</v>
      </c>
      <c r="E9" s="66">
        <v>2465</v>
      </c>
      <c r="F9" s="66">
        <v>1085</v>
      </c>
      <c r="G9" s="66">
        <v>395</v>
      </c>
      <c r="H9" s="66">
        <v>30</v>
      </c>
      <c r="I9" s="67">
        <v>65</v>
      </c>
      <c r="J9" s="66">
        <v>3965</v>
      </c>
      <c r="K9" s="66">
        <v>15</v>
      </c>
      <c r="L9" s="66">
        <v>50</v>
      </c>
      <c r="M9" s="68">
        <v>3905</v>
      </c>
      <c r="N9" s="66">
        <v>3965</v>
      </c>
      <c r="O9" s="66">
        <v>35</v>
      </c>
      <c r="P9" s="66">
        <v>100</v>
      </c>
      <c r="Q9" s="66">
        <v>130</v>
      </c>
      <c r="R9" s="66">
        <v>215</v>
      </c>
      <c r="S9" s="66">
        <v>200</v>
      </c>
      <c r="T9" s="66">
        <v>570</v>
      </c>
      <c r="U9" s="66">
        <v>1025</v>
      </c>
      <c r="V9" s="68">
        <v>1695</v>
      </c>
    </row>
    <row r="10" spans="2:22" ht="12.75">
      <c r="B10" s="58" t="s">
        <v>59</v>
      </c>
      <c r="C10" s="59" t="s">
        <v>0</v>
      </c>
      <c r="D10" s="65">
        <v>3725</v>
      </c>
      <c r="E10" s="66">
        <v>3075</v>
      </c>
      <c r="F10" s="66">
        <v>625</v>
      </c>
      <c r="G10" s="66">
        <v>10</v>
      </c>
      <c r="H10" s="66">
        <v>20</v>
      </c>
      <c r="I10" s="67">
        <v>35</v>
      </c>
      <c r="J10" s="66">
        <v>3725</v>
      </c>
      <c r="K10" s="66">
        <v>20</v>
      </c>
      <c r="L10" s="66">
        <v>50</v>
      </c>
      <c r="M10" s="68">
        <v>3655</v>
      </c>
      <c r="N10" s="66">
        <v>3725</v>
      </c>
      <c r="O10" s="66">
        <v>30</v>
      </c>
      <c r="P10" s="66">
        <v>120</v>
      </c>
      <c r="Q10" s="66">
        <v>230</v>
      </c>
      <c r="R10" s="66">
        <v>395</v>
      </c>
      <c r="S10" s="66">
        <v>330</v>
      </c>
      <c r="T10" s="66">
        <v>610</v>
      </c>
      <c r="U10" s="66">
        <v>985</v>
      </c>
      <c r="V10" s="68">
        <v>1020</v>
      </c>
    </row>
    <row r="11" spans="2:22" ht="12.75">
      <c r="B11" s="58" t="s">
        <v>4</v>
      </c>
      <c r="C11" s="59" t="s">
        <v>0</v>
      </c>
      <c r="D11" s="65">
        <v>1740</v>
      </c>
      <c r="E11" s="66">
        <v>1485</v>
      </c>
      <c r="F11" s="66">
        <v>245</v>
      </c>
      <c r="G11" s="66">
        <v>0</v>
      </c>
      <c r="H11" s="66">
        <v>4</v>
      </c>
      <c r="I11" s="67">
        <v>46</v>
      </c>
      <c r="J11" s="66">
        <v>1740</v>
      </c>
      <c r="K11" s="66">
        <v>30</v>
      </c>
      <c r="L11" s="66">
        <v>35</v>
      </c>
      <c r="M11" s="68">
        <v>1675</v>
      </c>
      <c r="N11" s="66">
        <v>1740</v>
      </c>
      <c r="O11" s="66">
        <v>30</v>
      </c>
      <c r="P11" s="66">
        <v>85</v>
      </c>
      <c r="Q11" s="66">
        <v>105</v>
      </c>
      <c r="R11" s="66">
        <v>170</v>
      </c>
      <c r="S11" s="66">
        <v>190</v>
      </c>
      <c r="T11" s="66">
        <v>350</v>
      </c>
      <c r="U11" s="66">
        <v>310</v>
      </c>
      <c r="V11" s="68">
        <v>495</v>
      </c>
    </row>
    <row r="12" spans="2:22" ht="12.75">
      <c r="B12" s="58" t="s">
        <v>5</v>
      </c>
      <c r="C12" s="59" t="s">
        <v>0</v>
      </c>
      <c r="D12" s="65">
        <v>1180</v>
      </c>
      <c r="E12" s="66">
        <v>980</v>
      </c>
      <c r="F12" s="66">
        <v>195</v>
      </c>
      <c r="G12" s="66">
        <v>0</v>
      </c>
      <c r="H12" s="66">
        <v>0</v>
      </c>
      <c r="I12" s="67">
        <v>44</v>
      </c>
      <c r="J12" s="66">
        <v>1180</v>
      </c>
      <c r="K12" s="66">
        <v>35</v>
      </c>
      <c r="L12" s="66">
        <v>0</v>
      </c>
      <c r="M12" s="68">
        <v>1145</v>
      </c>
      <c r="N12" s="66">
        <v>1180</v>
      </c>
      <c r="O12" s="66">
        <v>35</v>
      </c>
      <c r="P12" s="66">
        <v>25</v>
      </c>
      <c r="Q12" s="66">
        <v>90</v>
      </c>
      <c r="R12" s="66">
        <v>145</v>
      </c>
      <c r="S12" s="66">
        <v>150</v>
      </c>
      <c r="T12" s="66">
        <v>205</v>
      </c>
      <c r="U12" s="66">
        <v>265</v>
      </c>
      <c r="V12" s="68">
        <v>265</v>
      </c>
    </row>
    <row r="13" spans="2:22" ht="12.75">
      <c r="B13" s="58" t="s">
        <v>60</v>
      </c>
      <c r="C13" s="59" t="s">
        <v>0</v>
      </c>
      <c r="D13" s="65">
        <v>875</v>
      </c>
      <c r="E13" s="66">
        <v>740</v>
      </c>
      <c r="F13" s="66">
        <v>130</v>
      </c>
      <c r="G13" s="66">
        <v>0</v>
      </c>
      <c r="H13" s="66">
        <v>10</v>
      </c>
      <c r="I13" s="67">
        <v>68</v>
      </c>
      <c r="J13" s="66">
        <v>875</v>
      </c>
      <c r="K13" s="66">
        <v>0</v>
      </c>
      <c r="L13" s="66">
        <v>10</v>
      </c>
      <c r="M13" s="68">
        <v>865</v>
      </c>
      <c r="N13" s="66">
        <v>875</v>
      </c>
      <c r="O13" s="66">
        <v>0</v>
      </c>
      <c r="P13" s="66">
        <v>25</v>
      </c>
      <c r="Q13" s="66">
        <v>50</v>
      </c>
      <c r="R13" s="66">
        <v>45</v>
      </c>
      <c r="S13" s="66">
        <v>40</v>
      </c>
      <c r="T13" s="66">
        <v>120</v>
      </c>
      <c r="U13" s="66">
        <v>280</v>
      </c>
      <c r="V13" s="68">
        <v>315</v>
      </c>
    </row>
    <row r="14" spans="2:22" ht="12.75">
      <c r="B14" s="58" t="s">
        <v>6</v>
      </c>
      <c r="C14" s="59" t="s">
        <v>2</v>
      </c>
      <c r="D14" s="65">
        <v>865</v>
      </c>
      <c r="E14" s="66">
        <v>705</v>
      </c>
      <c r="F14" s="66">
        <v>140</v>
      </c>
      <c r="G14" s="66">
        <v>20</v>
      </c>
      <c r="H14" s="66">
        <v>0</v>
      </c>
      <c r="I14" s="67">
        <v>70</v>
      </c>
      <c r="J14" s="66">
        <v>865</v>
      </c>
      <c r="K14" s="66">
        <v>4</v>
      </c>
      <c r="L14" s="66">
        <v>4</v>
      </c>
      <c r="M14" s="68">
        <v>855</v>
      </c>
      <c r="N14" s="66">
        <v>865</v>
      </c>
      <c r="O14" s="66">
        <v>4</v>
      </c>
      <c r="P14" s="66">
        <v>20</v>
      </c>
      <c r="Q14" s="66">
        <v>60</v>
      </c>
      <c r="R14" s="66">
        <v>70</v>
      </c>
      <c r="S14" s="66">
        <v>75</v>
      </c>
      <c r="T14" s="66">
        <v>115</v>
      </c>
      <c r="U14" s="66">
        <v>245</v>
      </c>
      <c r="V14" s="68">
        <v>280</v>
      </c>
    </row>
    <row r="15" spans="2:22" ht="12.75">
      <c r="B15" s="58" t="s">
        <v>7</v>
      </c>
      <c r="C15" s="59" t="s">
        <v>2</v>
      </c>
      <c r="D15" s="65">
        <v>685</v>
      </c>
      <c r="E15" s="66">
        <v>470</v>
      </c>
      <c r="F15" s="66">
        <v>210</v>
      </c>
      <c r="G15" s="66">
        <v>8</v>
      </c>
      <c r="H15" s="66">
        <v>0</v>
      </c>
      <c r="I15" s="67">
        <v>71</v>
      </c>
      <c r="J15" s="66">
        <v>685</v>
      </c>
      <c r="K15" s="66">
        <v>10</v>
      </c>
      <c r="L15" s="66">
        <v>0</v>
      </c>
      <c r="M15" s="68">
        <v>675</v>
      </c>
      <c r="N15" s="66">
        <v>685</v>
      </c>
      <c r="O15" s="66">
        <v>0</v>
      </c>
      <c r="P15" s="66">
        <v>4</v>
      </c>
      <c r="Q15" s="66">
        <v>15</v>
      </c>
      <c r="R15" s="66">
        <v>65</v>
      </c>
      <c r="S15" s="66">
        <v>50</v>
      </c>
      <c r="T15" s="66">
        <v>45</v>
      </c>
      <c r="U15" s="66">
        <v>180</v>
      </c>
      <c r="V15" s="68">
        <v>320</v>
      </c>
    </row>
    <row r="16" spans="2:22" ht="12.75">
      <c r="B16" s="58" t="s">
        <v>8</v>
      </c>
      <c r="C16" s="59" t="s">
        <v>2</v>
      </c>
      <c r="D16" s="65">
        <v>355</v>
      </c>
      <c r="E16" s="66">
        <v>255</v>
      </c>
      <c r="F16" s="66">
        <v>95</v>
      </c>
      <c r="G16" s="66">
        <v>4</v>
      </c>
      <c r="H16" s="66">
        <v>0</v>
      </c>
      <c r="I16" s="67">
        <v>67</v>
      </c>
      <c r="J16" s="66">
        <v>355</v>
      </c>
      <c r="K16" s="66">
        <v>0</v>
      </c>
      <c r="L16" s="66">
        <v>15</v>
      </c>
      <c r="M16" s="68">
        <v>335</v>
      </c>
      <c r="N16" s="66">
        <v>355</v>
      </c>
      <c r="O16" s="66">
        <v>0</v>
      </c>
      <c r="P16" s="66">
        <v>4</v>
      </c>
      <c r="Q16" s="66">
        <v>4</v>
      </c>
      <c r="R16" s="66">
        <v>25</v>
      </c>
      <c r="S16" s="66">
        <v>15</v>
      </c>
      <c r="T16" s="66">
        <v>75</v>
      </c>
      <c r="U16" s="66">
        <v>85</v>
      </c>
      <c r="V16" s="68">
        <v>135</v>
      </c>
    </row>
    <row r="17" spans="2:22" ht="13.5" customHeight="1">
      <c r="B17" s="39" t="s">
        <v>9</v>
      </c>
      <c r="C17" s="40" t="s">
        <v>0</v>
      </c>
      <c r="D17" s="65">
        <v>205</v>
      </c>
      <c r="E17" s="66">
        <v>180</v>
      </c>
      <c r="F17" s="66">
        <v>20</v>
      </c>
      <c r="G17" s="66">
        <v>0</v>
      </c>
      <c r="H17" s="66">
        <v>0</v>
      </c>
      <c r="I17" s="67">
        <v>71</v>
      </c>
      <c r="J17" s="66">
        <v>205</v>
      </c>
      <c r="K17" s="66">
        <v>0</v>
      </c>
      <c r="L17" s="66">
        <v>10</v>
      </c>
      <c r="M17" s="68">
        <v>195</v>
      </c>
      <c r="N17" s="66">
        <v>205</v>
      </c>
      <c r="O17" s="66">
        <v>0</v>
      </c>
      <c r="P17" s="66">
        <v>10</v>
      </c>
      <c r="Q17" s="66">
        <v>0</v>
      </c>
      <c r="R17" s="66">
        <v>0</v>
      </c>
      <c r="S17" s="66">
        <v>35</v>
      </c>
      <c r="T17" s="66">
        <v>20</v>
      </c>
      <c r="U17" s="66">
        <v>80</v>
      </c>
      <c r="V17" s="68">
        <v>55</v>
      </c>
    </row>
    <row r="18" spans="2:22" ht="12.75">
      <c r="B18" s="39" t="s">
        <v>10</v>
      </c>
      <c r="C18" s="40"/>
      <c r="D18" s="65">
        <v>901</v>
      </c>
      <c r="E18" s="66">
        <v>680</v>
      </c>
      <c r="F18" s="66">
        <v>182</v>
      </c>
      <c r="G18" s="66">
        <v>0</v>
      </c>
      <c r="H18" s="66">
        <v>18</v>
      </c>
      <c r="I18" s="69" t="s">
        <v>51</v>
      </c>
      <c r="J18" s="66">
        <v>570</v>
      </c>
      <c r="K18" s="66">
        <v>10</v>
      </c>
      <c r="L18" s="66">
        <v>8</v>
      </c>
      <c r="M18" s="68">
        <v>550</v>
      </c>
      <c r="N18" s="66">
        <v>570</v>
      </c>
      <c r="O18" s="66">
        <v>14</v>
      </c>
      <c r="P18" s="66">
        <v>45</v>
      </c>
      <c r="Q18" s="66">
        <v>10</v>
      </c>
      <c r="R18" s="66">
        <v>44</v>
      </c>
      <c r="S18" s="66">
        <v>65</v>
      </c>
      <c r="T18" s="66">
        <v>76</v>
      </c>
      <c r="U18" s="66">
        <v>148</v>
      </c>
      <c r="V18" s="68">
        <v>141</v>
      </c>
    </row>
    <row r="19" spans="1:22" ht="12.75">
      <c r="A19" s="29"/>
      <c r="B19" s="24" t="s">
        <v>50</v>
      </c>
      <c r="C19" s="60"/>
      <c r="D19" s="25">
        <f>SUM(D7:D18)</f>
        <v>37536</v>
      </c>
      <c r="E19" s="26">
        <f>SUM(E7:E18)</f>
        <v>29130</v>
      </c>
      <c r="F19" s="26">
        <f>SUM(F7:F18)</f>
        <v>6007</v>
      </c>
      <c r="G19" s="26">
        <f>SUM(G7:G18)</f>
        <v>486</v>
      </c>
      <c r="H19" s="26">
        <f>SUM(H7:H18)</f>
        <v>1852</v>
      </c>
      <c r="I19" s="27" t="s">
        <v>51</v>
      </c>
      <c r="J19" s="26">
        <f aca="true" t="shared" si="0" ref="J19:V19">SUM(J7:J18)</f>
        <v>37205</v>
      </c>
      <c r="K19" s="26">
        <f t="shared" si="0"/>
        <v>729</v>
      </c>
      <c r="L19" s="26">
        <f t="shared" si="0"/>
        <v>807</v>
      </c>
      <c r="M19" s="28">
        <f t="shared" si="0"/>
        <v>35670</v>
      </c>
      <c r="N19" s="26">
        <f t="shared" si="0"/>
        <v>37155</v>
      </c>
      <c r="O19" s="26">
        <f t="shared" si="0"/>
        <v>538</v>
      </c>
      <c r="P19" s="26">
        <f t="shared" si="0"/>
        <v>2023</v>
      </c>
      <c r="Q19" s="26">
        <f t="shared" si="0"/>
        <v>2059</v>
      </c>
      <c r="R19" s="26">
        <f t="shared" si="0"/>
        <v>3134</v>
      </c>
      <c r="S19" s="26">
        <f t="shared" si="0"/>
        <v>3330</v>
      </c>
      <c r="T19" s="26">
        <f t="shared" si="0"/>
        <v>5781</v>
      </c>
      <c r="U19" s="26">
        <f t="shared" si="0"/>
        <v>9248</v>
      </c>
      <c r="V19" s="28">
        <f t="shared" si="0"/>
        <v>10996</v>
      </c>
    </row>
    <row r="20" spans="1:22" ht="14.25">
      <c r="A20" s="23"/>
      <c r="B20" s="1" t="s">
        <v>52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2" t="s">
        <v>53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70" t="s">
        <v>12</v>
      </c>
      <c r="C27" s="71"/>
      <c r="D27" s="72" t="s">
        <v>13</v>
      </c>
      <c r="E27" s="73"/>
      <c r="F27" s="73"/>
      <c r="G27" s="73"/>
      <c r="H27" s="74"/>
      <c r="I27" s="6" t="s">
        <v>14</v>
      </c>
      <c r="J27" s="72" t="s">
        <v>15</v>
      </c>
      <c r="K27" s="75"/>
      <c r="L27" s="75"/>
      <c r="M27" s="76"/>
      <c r="N27" s="7" t="s">
        <v>16</v>
      </c>
      <c r="O27" s="72" t="s">
        <v>17</v>
      </c>
      <c r="P27" s="75"/>
      <c r="Q27" s="75"/>
      <c r="R27" s="75"/>
      <c r="S27" s="75"/>
      <c r="T27" s="75"/>
      <c r="U27" s="75"/>
      <c r="V27" s="76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56" t="s">
        <v>11</v>
      </c>
      <c r="C30" s="57" t="s">
        <v>0</v>
      </c>
      <c r="D30" s="33" t="s">
        <v>55</v>
      </c>
      <c r="E30" s="34">
        <f>+(E7/D7)</f>
        <v>0.7445082798242649</v>
      </c>
      <c r="F30" s="34">
        <f>+(F7/D7)</f>
        <v>0.13112538019601216</v>
      </c>
      <c r="G30" s="34">
        <f>+(G7/D7)</f>
        <v>0.003041568097330179</v>
      </c>
      <c r="H30" s="35">
        <f>+(H7/D7)</f>
        <v>0.11862115579587698</v>
      </c>
      <c r="I30" s="36" t="s">
        <v>51</v>
      </c>
      <c r="J30" s="33" t="s">
        <v>55</v>
      </c>
      <c r="K30" s="34">
        <f>+(K7/J7)</f>
        <v>0.034809057113889826</v>
      </c>
      <c r="L30" s="34">
        <f>+(L7/J7)</f>
        <v>0.03548496113551876</v>
      </c>
      <c r="M30" s="35">
        <f>+(M7/J7)</f>
        <v>0.9300439337614059</v>
      </c>
      <c r="N30" s="33" t="s">
        <v>55</v>
      </c>
      <c r="O30" s="37">
        <f>+(O7/N7)</f>
        <v>0.02204136995591726</v>
      </c>
      <c r="P30" s="37">
        <f>+(P7/N7)</f>
        <v>0.08375720583248558</v>
      </c>
      <c r="Q30" s="37">
        <f>+(Q7/N7)</f>
        <v>0.0593421498813157</v>
      </c>
      <c r="R30" s="37">
        <f>+(R7/N7)</f>
        <v>0.08680908782638183</v>
      </c>
      <c r="S30" s="37">
        <f>+(S7/N7)</f>
        <v>0.09766022380467955</v>
      </c>
      <c r="T30" s="37">
        <f>+(T7/N7)</f>
        <v>0.1512377076975246</v>
      </c>
      <c r="U30" s="37">
        <f>+(U7/N7)</f>
        <v>0.23940318752119363</v>
      </c>
      <c r="V30" s="38">
        <f>+(V7/N7)</f>
        <v>0.26008816547982366</v>
      </c>
    </row>
    <row r="31" spans="2:22" ht="12.75">
      <c r="B31" s="58" t="s">
        <v>3</v>
      </c>
      <c r="C31" s="59" t="s">
        <v>0</v>
      </c>
      <c r="D31" s="41" t="s">
        <v>55</v>
      </c>
      <c r="E31" s="42">
        <f aca="true" t="shared" si="1" ref="E31:E42">+(E8/D8)</f>
        <v>0.8587022437841115</v>
      </c>
      <c r="F31" s="42">
        <f aca="true" t="shared" si="2" ref="F31:F41">+(F8/D8)</f>
        <v>0.13826561552456035</v>
      </c>
      <c r="G31" s="42">
        <f aca="true" t="shared" si="3" ref="G31:G41">+(G8/D8)</f>
        <v>0.00048514251061249243</v>
      </c>
      <c r="H31" s="43">
        <f aca="true" t="shared" si="4" ref="H31:H41">+(H8/D8)</f>
        <v>0.0018192844147968466</v>
      </c>
      <c r="I31" s="36" t="s">
        <v>51</v>
      </c>
      <c r="J31" s="41" t="s">
        <v>55</v>
      </c>
      <c r="K31" s="42">
        <f aca="true" t="shared" si="5" ref="K31:K42">+(K8/J8)</f>
        <v>0.010915706488781079</v>
      </c>
      <c r="L31" s="42">
        <f aca="true" t="shared" si="6" ref="L31:L41">+(L8/J8)</f>
        <v>0.01212856276531231</v>
      </c>
      <c r="M31" s="43">
        <f aca="true" t="shared" si="7" ref="M31:M41">+(M8/J8)</f>
        <v>0.9769557307459066</v>
      </c>
      <c r="N31" s="41" t="s">
        <v>55</v>
      </c>
      <c r="O31" s="44">
        <f aca="true" t="shared" si="8" ref="O31:O42">+(O8/N8)</f>
        <v>0.007883565797453002</v>
      </c>
      <c r="P31" s="44">
        <f aca="true" t="shared" si="9" ref="P31:P41">+(P8/N8)</f>
        <v>0.04244996967859309</v>
      </c>
      <c r="Q31" s="44">
        <f aca="true" t="shared" si="10" ref="Q31:Q41">+(Q8/N8)</f>
        <v>0.05942995755003032</v>
      </c>
      <c r="R31" s="44">
        <f aca="true" t="shared" si="11" ref="R31:R41">+(R8/N8)</f>
        <v>0.08247422680412371</v>
      </c>
      <c r="S31" s="44">
        <f aca="true" t="shared" si="12" ref="S31:S41">+(S8/N8)</f>
        <v>0.0897513644633111</v>
      </c>
      <c r="T31" s="44">
        <f aca="true" t="shared" si="13" ref="T31:T41">+(T8/N8)</f>
        <v>0.16555488174651303</v>
      </c>
      <c r="U31" s="44">
        <f aca="true" t="shared" si="14" ref="U31:U41">+(U8/N8)</f>
        <v>0.25651910248635534</v>
      </c>
      <c r="V31" s="45">
        <f aca="true" t="shared" si="15" ref="V31:V41">+(V8/N8)</f>
        <v>0.2959369314736204</v>
      </c>
    </row>
    <row r="32" spans="2:22" ht="12.75">
      <c r="B32" s="58" t="s">
        <v>58</v>
      </c>
      <c r="C32" s="59" t="s">
        <v>1</v>
      </c>
      <c r="D32" s="41" t="s">
        <v>55</v>
      </c>
      <c r="E32" s="42">
        <f t="shared" si="1"/>
        <v>0.6216897856242118</v>
      </c>
      <c r="F32" s="42">
        <f t="shared" si="2"/>
        <v>0.27364438839848676</v>
      </c>
      <c r="G32" s="42">
        <f t="shared" si="3"/>
        <v>0.09962168978562422</v>
      </c>
      <c r="H32" s="43">
        <f t="shared" si="4"/>
        <v>0.007566204287515763</v>
      </c>
      <c r="I32" s="36" t="s">
        <v>51</v>
      </c>
      <c r="J32" s="41" t="s">
        <v>55</v>
      </c>
      <c r="K32" s="42">
        <f t="shared" si="5"/>
        <v>0.0037831021437578815</v>
      </c>
      <c r="L32" s="42">
        <f t="shared" si="6"/>
        <v>0.012610340479192938</v>
      </c>
      <c r="M32" s="43">
        <f t="shared" si="7"/>
        <v>0.9848675914249685</v>
      </c>
      <c r="N32" s="41" t="s">
        <v>55</v>
      </c>
      <c r="O32" s="44">
        <f t="shared" si="8"/>
        <v>0.008827238335435058</v>
      </c>
      <c r="P32" s="44">
        <f t="shared" si="9"/>
        <v>0.025220680958385876</v>
      </c>
      <c r="Q32" s="44">
        <f t="shared" si="10"/>
        <v>0.03278688524590164</v>
      </c>
      <c r="R32" s="44">
        <f t="shared" si="11"/>
        <v>0.05422446406052964</v>
      </c>
      <c r="S32" s="44">
        <f t="shared" si="12"/>
        <v>0.05044136191677175</v>
      </c>
      <c r="T32" s="44">
        <f t="shared" si="13"/>
        <v>0.1437578814627995</v>
      </c>
      <c r="U32" s="44">
        <f t="shared" si="14"/>
        <v>0.25851197982345525</v>
      </c>
      <c r="V32" s="45">
        <f t="shared" si="15"/>
        <v>0.4274905422446406</v>
      </c>
    </row>
    <row r="33" spans="2:22" ht="12.75">
      <c r="B33" s="58" t="s">
        <v>59</v>
      </c>
      <c r="C33" s="59" t="s">
        <v>0</v>
      </c>
      <c r="D33" s="41" t="s">
        <v>55</v>
      </c>
      <c r="E33" s="42">
        <f t="shared" si="1"/>
        <v>0.825503355704698</v>
      </c>
      <c r="F33" s="42">
        <f t="shared" si="2"/>
        <v>0.16778523489932887</v>
      </c>
      <c r="G33" s="42">
        <f t="shared" si="3"/>
        <v>0.0026845637583892616</v>
      </c>
      <c r="H33" s="43">
        <f t="shared" si="4"/>
        <v>0.005369127516778523</v>
      </c>
      <c r="I33" s="36" t="s">
        <v>51</v>
      </c>
      <c r="J33" s="41" t="s">
        <v>55</v>
      </c>
      <c r="K33" s="42">
        <f t="shared" si="5"/>
        <v>0.005369127516778523</v>
      </c>
      <c r="L33" s="42">
        <f t="shared" si="6"/>
        <v>0.013422818791946308</v>
      </c>
      <c r="M33" s="43">
        <f t="shared" si="7"/>
        <v>0.9812080536912752</v>
      </c>
      <c r="N33" s="41" t="s">
        <v>55</v>
      </c>
      <c r="O33" s="44">
        <f t="shared" si="8"/>
        <v>0.008053691275167786</v>
      </c>
      <c r="P33" s="44">
        <f t="shared" si="9"/>
        <v>0.032214765100671144</v>
      </c>
      <c r="Q33" s="44">
        <f t="shared" si="10"/>
        <v>0.06174496644295302</v>
      </c>
      <c r="R33" s="44">
        <f t="shared" si="11"/>
        <v>0.10604026845637583</v>
      </c>
      <c r="S33" s="44">
        <f t="shared" si="12"/>
        <v>0.08859060402684564</v>
      </c>
      <c r="T33" s="44">
        <f t="shared" si="13"/>
        <v>0.16375838926174496</v>
      </c>
      <c r="U33" s="44">
        <f t="shared" si="14"/>
        <v>0.2644295302013423</v>
      </c>
      <c r="V33" s="45">
        <f t="shared" si="15"/>
        <v>0.2738255033557047</v>
      </c>
    </row>
    <row r="34" spans="2:22" ht="12.75">
      <c r="B34" s="58" t="s">
        <v>4</v>
      </c>
      <c r="C34" s="59" t="s">
        <v>0</v>
      </c>
      <c r="D34" s="41" t="s">
        <v>55</v>
      </c>
      <c r="E34" s="42">
        <f t="shared" si="1"/>
        <v>0.853448275862069</v>
      </c>
      <c r="F34" s="42">
        <f t="shared" si="2"/>
        <v>0.14080459770114942</v>
      </c>
      <c r="G34" s="42">
        <f t="shared" si="3"/>
        <v>0</v>
      </c>
      <c r="H34" s="43">
        <f t="shared" si="4"/>
        <v>0.0022988505747126436</v>
      </c>
      <c r="I34" s="36" t="s">
        <v>51</v>
      </c>
      <c r="J34" s="41" t="s">
        <v>55</v>
      </c>
      <c r="K34" s="42">
        <f t="shared" si="5"/>
        <v>0.017241379310344827</v>
      </c>
      <c r="L34" s="42">
        <f t="shared" si="6"/>
        <v>0.020114942528735632</v>
      </c>
      <c r="M34" s="43">
        <f t="shared" si="7"/>
        <v>0.9626436781609196</v>
      </c>
      <c r="N34" s="41" t="s">
        <v>55</v>
      </c>
      <c r="O34" s="44">
        <f t="shared" si="8"/>
        <v>0.017241379310344827</v>
      </c>
      <c r="P34" s="44">
        <f t="shared" si="9"/>
        <v>0.04885057471264368</v>
      </c>
      <c r="Q34" s="44">
        <f t="shared" si="10"/>
        <v>0.0603448275862069</v>
      </c>
      <c r="R34" s="44">
        <f t="shared" si="11"/>
        <v>0.09770114942528736</v>
      </c>
      <c r="S34" s="44">
        <f t="shared" si="12"/>
        <v>0.10919540229885058</v>
      </c>
      <c r="T34" s="44">
        <f t="shared" si="13"/>
        <v>0.20114942528735633</v>
      </c>
      <c r="U34" s="44">
        <f t="shared" si="14"/>
        <v>0.1781609195402299</v>
      </c>
      <c r="V34" s="45">
        <f t="shared" si="15"/>
        <v>0.28448275862068967</v>
      </c>
    </row>
    <row r="35" spans="2:22" ht="12.75">
      <c r="B35" s="58" t="s">
        <v>5</v>
      </c>
      <c r="C35" s="59" t="s">
        <v>0</v>
      </c>
      <c r="D35" s="41" t="s">
        <v>55</v>
      </c>
      <c r="E35" s="42">
        <f t="shared" si="1"/>
        <v>0.8305084745762712</v>
      </c>
      <c r="F35" s="42">
        <f t="shared" si="2"/>
        <v>0.1652542372881356</v>
      </c>
      <c r="G35" s="42">
        <f t="shared" si="3"/>
        <v>0</v>
      </c>
      <c r="H35" s="43">
        <f t="shared" si="4"/>
        <v>0</v>
      </c>
      <c r="I35" s="36" t="s">
        <v>51</v>
      </c>
      <c r="J35" s="41" t="s">
        <v>55</v>
      </c>
      <c r="K35" s="42">
        <f t="shared" si="5"/>
        <v>0.029661016949152543</v>
      </c>
      <c r="L35" s="42">
        <f t="shared" si="6"/>
        <v>0</v>
      </c>
      <c r="M35" s="43">
        <f t="shared" si="7"/>
        <v>0.9703389830508474</v>
      </c>
      <c r="N35" s="41" t="s">
        <v>55</v>
      </c>
      <c r="O35" s="44">
        <f t="shared" si="8"/>
        <v>0.029661016949152543</v>
      </c>
      <c r="P35" s="44">
        <f t="shared" si="9"/>
        <v>0.0211864406779661</v>
      </c>
      <c r="Q35" s="44">
        <f t="shared" si="10"/>
        <v>0.07627118644067797</v>
      </c>
      <c r="R35" s="44">
        <f t="shared" si="11"/>
        <v>0.1228813559322034</v>
      </c>
      <c r="S35" s="44">
        <f t="shared" si="12"/>
        <v>0.1271186440677966</v>
      </c>
      <c r="T35" s="44">
        <f t="shared" si="13"/>
        <v>0.17372881355932204</v>
      </c>
      <c r="U35" s="44">
        <f t="shared" si="14"/>
        <v>0.2245762711864407</v>
      </c>
      <c r="V35" s="45">
        <f t="shared" si="15"/>
        <v>0.2245762711864407</v>
      </c>
    </row>
    <row r="36" spans="2:22" ht="12.75">
      <c r="B36" s="58" t="s">
        <v>60</v>
      </c>
      <c r="C36" s="59" t="s">
        <v>0</v>
      </c>
      <c r="D36" s="41" t="s">
        <v>55</v>
      </c>
      <c r="E36" s="42">
        <f t="shared" si="1"/>
        <v>0.8457142857142858</v>
      </c>
      <c r="F36" s="42">
        <f t="shared" si="2"/>
        <v>0.14857142857142858</v>
      </c>
      <c r="G36" s="42">
        <f t="shared" si="3"/>
        <v>0</v>
      </c>
      <c r="H36" s="43">
        <f t="shared" si="4"/>
        <v>0.011428571428571429</v>
      </c>
      <c r="I36" s="36" t="s">
        <v>51</v>
      </c>
      <c r="J36" s="41" t="s">
        <v>55</v>
      </c>
      <c r="K36" s="42">
        <f t="shared" si="5"/>
        <v>0</v>
      </c>
      <c r="L36" s="42">
        <f t="shared" si="6"/>
        <v>0.011428571428571429</v>
      </c>
      <c r="M36" s="43">
        <f t="shared" si="7"/>
        <v>0.9885714285714285</v>
      </c>
      <c r="N36" s="41" t="s">
        <v>55</v>
      </c>
      <c r="O36" s="44">
        <f t="shared" si="8"/>
        <v>0</v>
      </c>
      <c r="P36" s="44">
        <f t="shared" si="9"/>
        <v>0.02857142857142857</v>
      </c>
      <c r="Q36" s="44">
        <f t="shared" si="10"/>
        <v>0.05714285714285714</v>
      </c>
      <c r="R36" s="44">
        <f t="shared" si="11"/>
        <v>0.05142857142857143</v>
      </c>
      <c r="S36" s="44">
        <f t="shared" si="12"/>
        <v>0.045714285714285714</v>
      </c>
      <c r="T36" s="44">
        <f t="shared" si="13"/>
        <v>0.13714285714285715</v>
      </c>
      <c r="U36" s="44">
        <f t="shared" si="14"/>
        <v>0.32</v>
      </c>
      <c r="V36" s="45">
        <f t="shared" si="15"/>
        <v>0.36</v>
      </c>
    </row>
    <row r="37" spans="2:22" ht="12.75">
      <c r="B37" s="58" t="s">
        <v>6</v>
      </c>
      <c r="C37" s="59" t="s">
        <v>2</v>
      </c>
      <c r="D37" s="41" t="s">
        <v>55</v>
      </c>
      <c r="E37" s="42">
        <f t="shared" si="1"/>
        <v>0.815028901734104</v>
      </c>
      <c r="F37" s="42">
        <f t="shared" si="2"/>
        <v>0.16184971098265896</v>
      </c>
      <c r="G37" s="42">
        <f t="shared" si="3"/>
        <v>0.023121387283236993</v>
      </c>
      <c r="H37" s="43">
        <f t="shared" si="4"/>
        <v>0</v>
      </c>
      <c r="I37" s="36" t="s">
        <v>51</v>
      </c>
      <c r="J37" s="41" t="s">
        <v>55</v>
      </c>
      <c r="K37" s="42">
        <f t="shared" si="5"/>
        <v>0.004624277456647399</v>
      </c>
      <c r="L37" s="42">
        <f t="shared" si="6"/>
        <v>0.004624277456647399</v>
      </c>
      <c r="M37" s="43">
        <f t="shared" si="7"/>
        <v>0.9884393063583815</v>
      </c>
      <c r="N37" s="41" t="s">
        <v>55</v>
      </c>
      <c r="O37" s="44">
        <f t="shared" si="8"/>
        <v>0.004624277456647399</v>
      </c>
      <c r="P37" s="44">
        <f t="shared" si="9"/>
        <v>0.023121387283236993</v>
      </c>
      <c r="Q37" s="44">
        <f t="shared" si="10"/>
        <v>0.06936416184971098</v>
      </c>
      <c r="R37" s="44">
        <f t="shared" si="11"/>
        <v>0.08092485549132948</v>
      </c>
      <c r="S37" s="44">
        <f t="shared" si="12"/>
        <v>0.08670520231213873</v>
      </c>
      <c r="T37" s="44">
        <f t="shared" si="13"/>
        <v>0.1329479768786127</v>
      </c>
      <c r="U37" s="44">
        <f t="shared" si="14"/>
        <v>0.2832369942196532</v>
      </c>
      <c r="V37" s="45">
        <f t="shared" si="15"/>
        <v>0.3236994219653179</v>
      </c>
    </row>
    <row r="38" spans="2:22" ht="12.75">
      <c r="B38" s="58" t="s">
        <v>7</v>
      </c>
      <c r="C38" s="59" t="s">
        <v>2</v>
      </c>
      <c r="D38" s="41" t="s">
        <v>55</v>
      </c>
      <c r="E38" s="42">
        <f t="shared" si="1"/>
        <v>0.6861313868613139</v>
      </c>
      <c r="F38" s="42">
        <f t="shared" si="2"/>
        <v>0.30656934306569344</v>
      </c>
      <c r="G38" s="42">
        <f t="shared" si="3"/>
        <v>0.01167883211678832</v>
      </c>
      <c r="H38" s="43">
        <f t="shared" si="4"/>
        <v>0</v>
      </c>
      <c r="I38" s="36" t="s">
        <v>51</v>
      </c>
      <c r="J38" s="41" t="s">
        <v>55</v>
      </c>
      <c r="K38" s="42">
        <f t="shared" si="5"/>
        <v>0.014598540145985401</v>
      </c>
      <c r="L38" s="42">
        <f t="shared" si="6"/>
        <v>0</v>
      </c>
      <c r="M38" s="43">
        <f t="shared" si="7"/>
        <v>0.9854014598540146</v>
      </c>
      <c r="N38" s="41" t="s">
        <v>55</v>
      </c>
      <c r="O38" s="44">
        <f t="shared" si="8"/>
        <v>0</v>
      </c>
      <c r="P38" s="44">
        <f t="shared" si="9"/>
        <v>0.00583941605839416</v>
      </c>
      <c r="Q38" s="44">
        <f t="shared" si="10"/>
        <v>0.021897810218978103</v>
      </c>
      <c r="R38" s="44">
        <f t="shared" si="11"/>
        <v>0.0948905109489051</v>
      </c>
      <c r="S38" s="44">
        <f t="shared" si="12"/>
        <v>0.072992700729927</v>
      </c>
      <c r="T38" s="44">
        <f t="shared" si="13"/>
        <v>0.06569343065693431</v>
      </c>
      <c r="U38" s="44">
        <f t="shared" si="14"/>
        <v>0.26277372262773724</v>
      </c>
      <c r="V38" s="45">
        <f t="shared" si="15"/>
        <v>0.46715328467153283</v>
      </c>
    </row>
    <row r="39" spans="2:22" ht="12.75">
      <c r="B39" s="58" t="s">
        <v>8</v>
      </c>
      <c r="C39" s="59" t="s">
        <v>2</v>
      </c>
      <c r="D39" s="41" t="s">
        <v>55</v>
      </c>
      <c r="E39" s="42">
        <f t="shared" si="1"/>
        <v>0.7183098591549296</v>
      </c>
      <c r="F39" s="42">
        <f t="shared" si="2"/>
        <v>0.2676056338028169</v>
      </c>
      <c r="G39" s="42">
        <f t="shared" si="3"/>
        <v>0.011267605633802818</v>
      </c>
      <c r="H39" s="43">
        <f t="shared" si="4"/>
        <v>0</v>
      </c>
      <c r="I39" s="36" t="s">
        <v>51</v>
      </c>
      <c r="J39" s="41" t="s">
        <v>55</v>
      </c>
      <c r="K39" s="42">
        <f t="shared" si="5"/>
        <v>0</v>
      </c>
      <c r="L39" s="42">
        <f t="shared" si="6"/>
        <v>0.04225352112676056</v>
      </c>
      <c r="M39" s="43">
        <f t="shared" si="7"/>
        <v>0.9436619718309859</v>
      </c>
      <c r="N39" s="41" t="s">
        <v>55</v>
      </c>
      <c r="O39" s="44">
        <f t="shared" si="8"/>
        <v>0</v>
      </c>
      <c r="P39" s="44">
        <f t="shared" si="9"/>
        <v>0.011267605633802818</v>
      </c>
      <c r="Q39" s="44">
        <f t="shared" si="10"/>
        <v>0.011267605633802818</v>
      </c>
      <c r="R39" s="44">
        <f t="shared" si="11"/>
        <v>0.07042253521126761</v>
      </c>
      <c r="S39" s="44">
        <f t="shared" si="12"/>
        <v>0.04225352112676056</v>
      </c>
      <c r="T39" s="44">
        <f t="shared" si="13"/>
        <v>0.2112676056338028</v>
      </c>
      <c r="U39" s="44">
        <f t="shared" si="14"/>
        <v>0.23943661971830985</v>
      </c>
      <c r="V39" s="45">
        <f t="shared" si="15"/>
        <v>0.38028169014084506</v>
      </c>
    </row>
    <row r="40" spans="2:22" ht="12.75">
      <c r="B40" s="39" t="s">
        <v>9</v>
      </c>
      <c r="C40" s="40" t="s">
        <v>0</v>
      </c>
      <c r="D40" s="41" t="s">
        <v>55</v>
      </c>
      <c r="E40" s="42">
        <f t="shared" si="1"/>
        <v>0.8780487804878049</v>
      </c>
      <c r="F40" s="42">
        <f t="shared" si="2"/>
        <v>0.0975609756097561</v>
      </c>
      <c r="G40" s="42">
        <f t="shared" si="3"/>
        <v>0</v>
      </c>
      <c r="H40" s="43">
        <f t="shared" si="4"/>
        <v>0</v>
      </c>
      <c r="I40" s="36" t="s">
        <v>51</v>
      </c>
      <c r="J40" s="41" t="s">
        <v>55</v>
      </c>
      <c r="K40" s="42">
        <f t="shared" si="5"/>
        <v>0</v>
      </c>
      <c r="L40" s="42">
        <f t="shared" si="6"/>
        <v>0.04878048780487805</v>
      </c>
      <c r="M40" s="43">
        <f t="shared" si="7"/>
        <v>0.9512195121951219</v>
      </c>
      <c r="N40" s="41" t="s">
        <v>55</v>
      </c>
      <c r="O40" s="44">
        <f t="shared" si="8"/>
        <v>0</v>
      </c>
      <c r="P40" s="44">
        <f t="shared" si="9"/>
        <v>0.04878048780487805</v>
      </c>
      <c r="Q40" s="44">
        <f t="shared" si="10"/>
        <v>0</v>
      </c>
      <c r="R40" s="44">
        <f t="shared" si="11"/>
        <v>0</v>
      </c>
      <c r="S40" s="44">
        <f t="shared" si="12"/>
        <v>0.17073170731707318</v>
      </c>
      <c r="T40" s="44">
        <f t="shared" si="13"/>
        <v>0.0975609756097561</v>
      </c>
      <c r="U40" s="44">
        <f t="shared" si="14"/>
        <v>0.3902439024390244</v>
      </c>
      <c r="V40" s="45">
        <f t="shared" si="15"/>
        <v>0.2682926829268293</v>
      </c>
    </row>
    <row r="41" spans="2:22" ht="12.75">
      <c r="B41" s="39" t="s">
        <v>10</v>
      </c>
      <c r="C41" s="40"/>
      <c r="D41" s="41" t="s">
        <v>55</v>
      </c>
      <c r="E41" s="42">
        <f t="shared" si="1"/>
        <v>0.7547169811320755</v>
      </c>
      <c r="F41" s="42">
        <f t="shared" si="2"/>
        <v>0.20199778024417314</v>
      </c>
      <c r="G41" s="42">
        <f t="shared" si="3"/>
        <v>0</v>
      </c>
      <c r="H41" s="43">
        <f t="shared" si="4"/>
        <v>0.01997780244173141</v>
      </c>
      <c r="I41" s="46" t="s">
        <v>51</v>
      </c>
      <c r="J41" s="41" t="s">
        <v>55</v>
      </c>
      <c r="K41" s="42">
        <f t="shared" si="5"/>
        <v>0.017543859649122806</v>
      </c>
      <c r="L41" s="42">
        <f t="shared" si="6"/>
        <v>0.014035087719298246</v>
      </c>
      <c r="M41" s="43">
        <f t="shared" si="7"/>
        <v>0.9649122807017544</v>
      </c>
      <c r="N41" s="41" t="s">
        <v>55</v>
      </c>
      <c r="O41" s="44">
        <f t="shared" si="8"/>
        <v>0.02456140350877193</v>
      </c>
      <c r="P41" s="44">
        <f t="shared" si="9"/>
        <v>0.07894736842105263</v>
      </c>
      <c r="Q41" s="44">
        <f t="shared" si="10"/>
        <v>0.017543859649122806</v>
      </c>
      <c r="R41" s="44">
        <f t="shared" si="11"/>
        <v>0.07719298245614035</v>
      </c>
      <c r="S41" s="44">
        <f t="shared" si="12"/>
        <v>0.11403508771929824</v>
      </c>
      <c r="T41" s="44">
        <f t="shared" si="13"/>
        <v>0.13333333333333333</v>
      </c>
      <c r="U41" s="44">
        <f t="shared" si="14"/>
        <v>0.2596491228070175</v>
      </c>
      <c r="V41" s="45">
        <f t="shared" si="15"/>
        <v>0.24736842105263157</v>
      </c>
    </row>
    <row r="42" spans="2:22" ht="12.75">
      <c r="B42" s="24" t="s">
        <v>50</v>
      </c>
      <c r="C42" s="60"/>
      <c r="D42" s="47" t="s">
        <v>55</v>
      </c>
      <c r="E42" s="48">
        <f t="shared" si="1"/>
        <v>0.7760549872122762</v>
      </c>
      <c r="F42" s="48">
        <f>+(F19/D19)</f>
        <v>0.1600330349531117</v>
      </c>
      <c r="G42" s="48">
        <f>+(G19/D19)</f>
        <v>0.01294757033248082</v>
      </c>
      <c r="H42" s="49">
        <f>+(H19/D19)</f>
        <v>0.04933930093776641</v>
      </c>
      <c r="I42" s="50" t="s">
        <v>51</v>
      </c>
      <c r="J42" s="47" t="s">
        <v>55</v>
      </c>
      <c r="K42" s="48">
        <f t="shared" si="5"/>
        <v>0.019594140572503697</v>
      </c>
      <c r="L42" s="48">
        <f>+(L19/J19)</f>
        <v>0.021690632979438247</v>
      </c>
      <c r="M42" s="49">
        <f>+(M19/J19)</f>
        <v>0.9587421045558393</v>
      </c>
      <c r="N42" s="47" t="s">
        <v>55</v>
      </c>
      <c r="O42" s="51">
        <f t="shared" si="8"/>
        <v>0.014479881577176692</v>
      </c>
      <c r="P42" s="51">
        <f>+(P19/N19)</f>
        <v>0.0544475844435473</v>
      </c>
      <c r="Q42" s="51">
        <f>+(Q19/N19)</f>
        <v>0.05541649845242901</v>
      </c>
      <c r="R42" s="51">
        <f>+(R19/N19)</f>
        <v>0.0843493473287579</v>
      </c>
      <c r="S42" s="51">
        <f>+(S19/N19)</f>
        <v>0.08962454582155834</v>
      </c>
      <c r="T42" s="51">
        <f>+(T19/N19)</f>
        <v>0.1555914412595882</v>
      </c>
      <c r="U42" s="51">
        <f>+(U19/N19)</f>
        <v>0.24890324317050194</v>
      </c>
      <c r="V42" s="52">
        <f>+(V19/N19)</f>
        <v>0.29594940115731394</v>
      </c>
    </row>
    <row r="43" spans="2:22" ht="12.75">
      <c r="B43" s="1" t="s">
        <v>52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2" t="s">
        <v>56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70" t="s">
        <v>12</v>
      </c>
      <c r="C50" s="71"/>
      <c r="D50" s="72" t="s">
        <v>13</v>
      </c>
      <c r="E50" s="73"/>
      <c r="F50" s="73"/>
      <c r="G50" s="73"/>
      <c r="H50" s="74"/>
      <c r="I50" s="6" t="s">
        <v>14</v>
      </c>
      <c r="J50" s="72" t="s">
        <v>15</v>
      </c>
      <c r="K50" s="75"/>
      <c r="L50" s="75"/>
      <c r="M50" s="76"/>
      <c r="N50" s="7" t="s">
        <v>16</v>
      </c>
      <c r="O50" s="72" t="s">
        <v>17</v>
      </c>
      <c r="P50" s="75"/>
      <c r="Q50" s="75"/>
      <c r="R50" s="75"/>
      <c r="S50" s="75"/>
      <c r="T50" s="75"/>
      <c r="U50" s="75"/>
      <c r="V50" s="76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58" t="s">
        <v>3</v>
      </c>
      <c r="C53" s="59" t="s">
        <v>0</v>
      </c>
      <c r="D53" s="53">
        <f>+(D8/($D$19-$D$7))</f>
        <v>0.36256101314805855</v>
      </c>
      <c r="E53" s="42">
        <f>+(E8/($E$19-$E$7))</f>
        <v>0.3908363234888214</v>
      </c>
      <c r="F53" s="42">
        <f>+(F8/($F$19-$F$7))</f>
        <v>0.280304893041554</v>
      </c>
      <c r="G53" s="42">
        <f>+(G8/($G$19-$G$7))</f>
        <v>0.009070294784580499</v>
      </c>
      <c r="H53" s="43">
        <f>+(H8/($H$19-$H$7))</f>
        <v>0.15463917525773196</v>
      </c>
      <c r="I53" s="36" t="s">
        <v>51</v>
      </c>
      <c r="J53" s="53">
        <f>+(J8/($J$19-$J$7))</f>
        <v>0.3679161088799643</v>
      </c>
      <c r="K53" s="42">
        <f>+(K8/($K$19-$K$7))</f>
        <v>0.4205607476635514</v>
      </c>
      <c r="L53" s="42">
        <f>+(L8/($L$19-$L$7))</f>
        <v>0.3546099290780142</v>
      </c>
      <c r="M53" s="43">
        <f>+(M8/($M$19-$M$7))</f>
        <v>0.3676403468735737</v>
      </c>
      <c r="N53" s="53">
        <f>+(N8/($N$19-$N$7))</f>
        <v>0.3679161088799643</v>
      </c>
      <c r="O53" s="42">
        <f>+(O8/($O$19-$O$7))</f>
        <v>0.3051643192488263</v>
      </c>
      <c r="P53" s="42">
        <f>+(P8/($P$19-$P$7))</f>
        <v>0.44416243654822335</v>
      </c>
      <c r="Q53" s="42">
        <f>+(Q8/($Q$19-$Q$7))</f>
        <v>0.41385135135135137</v>
      </c>
      <c r="R53" s="42">
        <f>+(R8/($R$19-$R$7))</f>
        <v>0.3667745415318231</v>
      </c>
      <c r="S53" s="42">
        <f>+(S8/($S$19-$S$7))</f>
        <v>0.3915343915343915</v>
      </c>
      <c r="T53" s="42">
        <f>+(T8/($T$19-$T$7))</f>
        <v>0.38439876091241904</v>
      </c>
      <c r="U53" s="42">
        <f>+(U8/($U$19-$U$7))</f>
        <v>0.36988457502623295</v>
      </c>
      <c r="V53" s="43">
        <f>+(V8/($V$19-$V$7))</f>
        <v>0.3407345342829214</v>
      </c>
    </row>
    <row r="54" spans="2:22" ht="12.75">
      <c r="B54" s="58" t="s">
        <v>58</v>
      </c>
      <c r="C54" s="59" t="s">
        <v>1</v>
      </c>
      <c r="D54" s="53">
        <f aca="true" t="shared" si="16" ref="D54:D63">+(D9/($D$19-$D$7))</f>
        <v>0.1743546897673805</v>
      </c>
      <c r="E54" s="42">
        <f aca="true" t="shared" si="17" ref="E54:E63">+(E9/($E$19-$E$7))</f>
        <v>0.13607507590394702</v>
      </c>
      <c r="F54" s="42">
        <f aca="true" t="shared" si="18" ref="F54:F63">+(F9/($F$19-$F$7))</f>
        <v>0.2667814113597246</v>
      </c>
      <c r="G54" s="42">
        <f aca="true" t="shared" si="19" ref="G54:G63">+(G9/($G$19-$G$7))</f>
        <v>0.8956916099773242</v>
      </c>
      <c r="H54" s="43">
        <f aca="true" t="shared" si="20" ref="H54:H63">+(H9/($H$19-$H$7))</f>
        <v>0.30927835051546393</v>
      </c>
      <c r="I54" s="36" t="s">
        <v>51</v>
      </c>
      <c r="J54" s="53">
        <f aca="true" t="shared" si="21" ref="J54:J63">+(J9/($J$19-$J$7))</f>
        <v>0.17692994199018294</v>
      </c>
      <c r="K54" s="42">
        <f aca="true" t="shared" si="22" ref="K54:K63">+(K9/($K$19-$K$7))</f>
        <v>0.07009345794392523</v>
      </c>
      <c r="L54" s="42">
        <f aca="true" t="shared" si="23" ref="L54:L63">+(L9/($L$19-$L$7))</f>
        <v>0.1773049645390071</v>
      </c>
      <c r="M54" s="43">
        <f aca="true" t="shared" si="24" ref="M54:M63">+(M9/($M$19-$M$7))</f>
        <v>0.1782291191236878</v>
      </c>
      <c r="N54" s="53">
        <f aca="true" t="shared" si="25" ref="N54:N63">+(N9/($N$19-$N$7))</f>
        <v>0.17692994199018294</v>
      </c>
      <c r="O54" s="42">
        <f aca="true" t="shared" si="26" ref="O54:O63">+(O9/($O$19-$O$7))</f>
        <v>0.1643192488262911</v>
      </c>
      <c r="P54" s="42">
        <f aca="true" t="shared" si="27" ref="P54:P63">+(P9/($P$19-$P$7))</f>
        <v>0.12690355329949238</v>
      </c>
      <c r="Q54" s="42">
        <f aca="true" t="shared" si="28" ref="Q54:Q63">+(Q9/($Q$19-$Q$7))</f>
        <v>0.1097972972972973</v>
      </c>
      <c r="R54" s="42">
        <f aca="true" t="shared" si="29" ref="R54:R63">+(R9/($R$19-$R$7))</f>
        <v>0.11596548004314995</v>
      </c>
      <c r="S54" s="42">
        <f aca="true" t="shared" si="30" ref="S54:S63">+(S9/($S$19-$S$7))</f>
        <v>0.10582010582010581</v>
      </c>
      <c r="T54" s="42">
        <f aca="true" t="shared" si="31" ref="T54:T63">+(T9/($T$19-$T$7))</f>
        <v>0.16051816389749365</v>
      </c>
      <c r="U54" s="42">
        <f aca="true" t="shared" si="32" ref="U54:U63">+(U9/($U$19-$U$7))</f>
        <v>0.17925848198670863</v>
      </c>
      <c r="V54" s="43">
        <f aca="true" t="shared" si="33" ref="V54:V63">+(V9/($V$19-$V$7))</f>
        <v>0.23669878508588185</v>
      </c>
    </row>
    <row r="55" spans="2:22" ht="12.75">
      <c r="B55" s="58" t="s">
        <v>59</v>
      </c>
      <c r="C55" s="59" t="s">
        <v>0</v>
      </c>
      <c r="D55" s="53">
        <f t="shared" si="16"/>
        <v>0.16380106415724902</v>
      </c>
      <c r="E55" s="42">
        <f t="shared" si="17"/>
        <v>0.16974882693900084</v>
      </c>
      <c r="F55" s="42">
        <f t="shared" si="18"/>
        <v>0.15367592820260634</v>
      </c>
      <c r="G55" s="42">
        <f t="shared" si="19"/>
        <v>0.022675736961451247</v>
      </c>
      <c r="H55" s="43">
        <f t="shared" si="20"/>
        <v>0.20618556701030927</v>
      </c>
      <c r="I55" s="36" t="s">
        <v>51</v>
      </c>
      <c r="J55" s="53">
        <f t="shared" si="21"/>
        <v>0.16622043730477465</v>
      </c>
      <c r="K55" s="42">
        <f t="shared" si="22"/>
        <v>0.09345794392523364</v>
      </c>
      <c r="L55" s="42">
        <f t="shared" si="23"/>
        <v>0.1773049645390071</v>
      </c>
      <c r="M55" s="43">
        <f t="shared" si="24"/>
        <v>0.1668188041989959</v>
      </c>
      <c r="N55" s="53">
        <f t="shared" si="25"/>
        <v>0.16622043730477465</v>
      </c>
      <c r="O55" s="42">
        <f t="shared" si="26"/>
        <v>0.14084507042253522</v>
      </c>
      <c r="P55" s="42">
        <f t="shared" si="27"/>
        <v>0.15228426395939088</v>
      </c>
      <c r="Q55" s="42">
        <f t="shared" si="28"/>
        <v>0.19425675675675674</v>
      </c>
      <c r="R55" s="42">
        <f t="shared" si="29"/>
        <v>0.21305285868392665</v>
      </c>
      <c r="S55" s="42">
        <f t="shared" si="30"/>
        <v>0.1746031746031746</v>
      </c>
      <c r="T55" s="42">
        <f t="shared" si="31"/>
        <v>0.17178259645170374</v>
      </c>
      <c r="U55" s="42">
        <f t="shared" si="32"/>
        <v>0.17226302903112978</v>
      </c>
      <c r="V55" s="43">
        <f t="shared" si="33"/>
        <v>0.14243820695433598</v>
      </c>
    </row>
    <row r="56" spans="2:22" ht="12.75">
      <c r="B56" s="58" t="s">
        <v>4</v>
      </c>
      <c r="C56" s="59" t="s">
        <v>0</v>
      </c>
      <c r="D56" s="53">
        <f t="shared" si="16"/>
        <v>0.07651378567345324</v>
      </c>
      <c r="E56" s="42">
        <f t="shared" si="17"/>
        <v>0.08197626276566382</v>
      </c>
      <c r="F56" s="42">
        <f t="shared" si="18"/>
        <v>0.060240963855421686</v>
      </c>
      <c r="G56" s="42">
        <f t="shared" si="19"/>
        <v>0</v>
      </c>
      <c r="H56" s="43">
        <f t="shared" si="20"/>
        <v>0.041237113402061855</v>
      </c>
      <c r="I56" s="36" t="s">
        <v>51</v>
      </c>
      <c r="J56" s="53">
        <f t="shared" si="21"/>
        <v>0.07764390896921017</v>
      </c>
      <c r="K56" s="42">
        <f t="shared" si="22"/>
        <v>0.14018691588785046</v>
      </c>
      <c r="L56" s="42">
        <f t="shared" si="23"/>
        <v>0.12411347517730496</v>
      </c>
      <c r="M56" s="43">
        <f t="shared" si="24"/>
        <v>0.07644910999543587</v>
      </c>
      <c r="N56" s="53">
        <f t="shared" si="25"/>
        <v>0.07764390896921017</v>
      </c>
      <c r="O56" s="42">
        <f t="shared" si="26"/>
        <v>0.14084507042253522</v>
      </c>
      <c r="P56" s="42">
        <f t="shared" si="27"/>
        <v>0.10786802030456853</v>
      </c>
      <c r="Q56" s="42">
        <f t="shared" si="28"/>
        <v>0.08868243243243243</v>
      </c>
      <c r="R56" s="42">
        <f t="shared" si="29"/>
        <v>0.09169363538295577</v>
      </c>
      <c r="S56" s="42">
        <f t="shared" si="30"/>
        <v>0.10052910052910052</v>
      </c>
      <c r="T56" s="42">
        <f t="shared" si="31"/>
        <v>0.09856378484933821</v>
      </c>
      <c r="U56" s="42">
        <f t="shared" si="32"/>
        <v>0.05421476040573627</v>
      </c>
      <c r="V56" s="43">
        <f t="shared" si="33"/>
        <v>0.06912442396313365</v>
      </c>
    </row>
    <row r="57" spans="2:22" ht="12.75">
      <c r="B57" s="58" t="s">
        <v>5</v>
      </c>
      <c r="C57" s="59" t="s">
        <v>0</v>
      </c>
      <c r="D57" s="53">
        <f t="shared" si="16"/>
        <v>0.05188865924981311</v>
      </c>
      <c r="E57" s="42">
        <f t="shared" si="17"/>
        <v>0.05409881313828319</v>
      </c>
      <c r="F57" s="42">
        <f t="shared" si="18"/>
        <v>0.04794688959921318</v>
      </c>
      <c r="G57" s="42">
        <f t="shared" si="19"/>
        <v>0</v>
      </c>
      <c r="H57" s="43">
        <f t="shared" si="20"/>
        <v>0</v>
      </c>
      <c r="I57" s="36" t="s">
        <v>51</v>
      </c>
      <c r="J57" s="53">
        <f t="shared" si="21"/>
        <v>0.052655064703257475</v>
      </c>
      <c r="K57" s="42">
        <f t="shared" si="22"/>
        <v>0.16355140186915887</v>
      </c>
      <c r="L57" s="42">
        <f t="shared" si="23"/>
        <v>0</v>
      </c>
      <c r="M57" s="43">
        <f t="shared" si="24"/>
        <v>0.052259242355089</v>
      </c>
      <c r="N57" s="53">
        <f t="shared" si="25"/>
        <v>0.052655064703257475</v>
      </c>
      <c r="O57" s="42">
        <f t="shared" si="26"/>
        <v>0.1643192488262911</v>
      </c>
      <c r="P57" s="42">
        <f t="shared" si="27"/>
        <v>0.031725888324873094</v>
      </c>
      <c r="Q57" s="42">
        <f t="shared" si="28"/>
        <v>0.07601351351351351</v>
      </c>
      <c r="R57" s="42">
        <f t="shared" si="29"/>
        <v>0.07820927723840346</v>
      </c>
      <c r="S57" s="42">
        <f t="shared" si="30"/>
        <v>0.07936507936507936</v>
      </c>
      <c r="T57" s="42">
        <f t="shared" si="31"/>
        <v>0.05773021684032667</v>
      </c>
      <c r="U57" s="42">
        <f t="shared" si="32"/>
        <v>0.046344875830710036</v>
      </c>
      <c r="V57" s="43">
        <f t="shared" si="33"/>
        <v>0.03700600474794023</v>
      </c>
    </row>
    <row r="58" spans="2:22" ht="12.75">
      <c r="B58" s="58" t="s">
        <v>60</v>
      </c>
      <c r="C58" s="59" t="s">
        <v>0</v>
      </c>
      <c r="D58" s="53">
        <f t="shared" si="16"/>
        <v>0.03847676003693769</v>
      </c>
      <c r="E58" s="42">
        <f t="shared" si="17"/>
        <v>0.040850124206458734</v>
      </c>
      <c r="F58" s="42">
        <f t="shared" si="18"/>
        <v>0.03196459306614212</v>
      </c>
      <c r="G58" s="42">
        <f t="shared" si="19"/>
        <v>0</v>
      </c>
      <c r="H58" s="43">
        <f t="shared" si="20"/>
        <v>0.10309278350515463</v>
      </c>
      <c r="I58" s="36" t="s">
        <v>51</v>
      </c>
      <c r="J58" s="53">
        <f t="shared" si="21"/>
        <v>0.039045069165551095</v>
      </c>
      <c r="K58" s="42">
        <f t="shared" si="22"/>
        <v>0</v>
      </c>
      <c r="L58" s="42">
        <f t="shared" si="23"/>
        <v>0.03546099290780142</v>
      </c>
      <c r="M58" s="43">
        <f t="shared" si="24"/>
        <v>0.039479689639434046</v>
      </c>
      <c r="N58" s="53">
        <f t="shared" si="25"/>
        <v>0.039045069165551095</v>
      </c>
      <c r="O58" s="42">
        <f t="shared" si="26"/>
        <v>0</v>
      </c>
      <c r="P58" s="42">
        <f t="shared" si="27"/>
        <v>0.031725888324873094</v>
      </c>
      <c r="Q58" s="42">
        <f t="shared" si="28"/>
        <v>0.04222972972972973</v>
      </c>
      <c r="R58" s="42">
        <f t="shared" si="29"/>
        <v>0.024271844660194174</v>
      </c>
      <c r="S58" s="42">
        <f t="shared" si="30"/>
        <v>0.021164021164021163</v>
      </c>
      <c r="T58" s="42">
        <f t="shared" si="31"/>
        <v>0.03379329766263024</v>
      </c>
      <c r="U58" s="42">
        <f t="shared" si="32"/>
        <v>0.04896817068905212</v>
      </c>
      <c r="V58" s="43">
        <f t="shared" si="33"/>
        <v>0.04398826979472141</v>
      </c>
    </row>
    <row r="59" spans="2:22" ht="12.75">
      <c r="B59" s="58" t="s">
        <v>6</v>
      </c>
      <c r="C59" s="59" t="s">
        <v>2</v>
      </c>
      <c r="D59" s="53">
        <f t="shared" si="16"/>
        <v>0.038037025636515544</v>
      </c>
      <c r="E59" s="42">
        <f t="shared" si="17"/>
        <v>0.03891802373723434</v>
      </c>
      <c r="F59" s="42">
        <f t="shared" si="18"/>
        <v>0.03442340791738382</v>
      </c>
      <c r="G59" s="42">
        <f t="shared" si="19"/>
        <v>0.045351473922902494</v>
      </c>
      <c r="H59" s="43">
        <f t="shared" si="20"/>
        <v>0</v>
      </c>
      <c r="I59" s="36" t="s">
        <v>51</v>
      </c>
      <c r="J59" s="53">
        <f t="shared" si="21"/>
        <v>0.03859883980365908</v>
      </c>
      <c r="K59" s="42">
        <f t="shared" si="22"/>
        <v>0.018691588785046728</v>
      </c>
      <c r="L59" s="42">
        <f t="shared" si="23"/>
        <v>0.014184397163120567</v>
      </c>
      <c r="M59" s="43">
        <f t="shared" si="24"/>
        <v>0.039023277042446375</v>
      </c>
      <c r="N59" s="53">
        <f t="shared" si="25"/>
        <v>0.03859883980365908</v>
      </c>
      <c r="O59" s="42">
        <f t="shared" si="26"/>
        <v>0.018779342723004695</v>
      </c>
      <c r="P59" s="42">
        <f t="shared" si="27"/>
        <v>0.025380710659898477</v>
      </c>
      <c r="Q59" s="42">
        <f t="shared" si="28"/>
        <v>0.05067567567567568</v>
      </c>
      <c r="R59" s="42">
        <f t="shared" si="29"/>
        <v>0.037756202804746494</v>
      </c>
      <c r="S59" s="42">
        <f t="shared" si="30"/>
        <v>0.03968253968253968</v>
      </c>
      <c r="T59" s="42">
        <f t="shared" si="31"/>
        <v>0.032385243593353985</v>
      </c>
      <c r="U59" s="42">
        <f t="shared" si="32"/>
        <v>0.042847149352920604</v>
      </c>
      <c r="V59" s="43">
        <f t="shared" si="33"/>
        <v>0.039100684261974585</v>
      </c>
    </row>
    <row r="60" spans="2:22" ht="12.75">
      <c r="B60" s="58" t="s">
        <v>7</v>
      </c>
      <c r="C60" s="59" t="s">
        <v>2</v>
      </c>
      <c r="D60" s="53">
        <f t="shared" si="16"/>
        <v>0.030121806428916934</v>
      </c>
      <c r="E60" s="42">
        <f t="shared" si="17"/>
        <v>0.025945349158156224</v>
      </c>
      <c r="F60" s="42">
        <f t="shared" si="18"/>
        <v>0.05163511187607573</v>
      </c>
      <c r="G60" s="42">
        <f t="shared" si="19"/>
        <v>0.018140589569160998</v>
      </c>
      <c r="H60" s="43">
        <f t="shared" si="20"/>
        <v>0</v>
      </c>
      <c r="I60" s="36" t="s">
        <v>51</v>
      </c>
      <c r="J60" s="53">
        <f t="shared" si="21"/>
        <v>0.030566711289602855</v>
      </c>
      <c r="K60" s="42">
        <f t="shared" si="22"/>
        <v>0.04672897196261682</v>
      </c>
      <c r="L60" s="42">
        <f t="shared" si="23"/>
        <v>0</v>
      </c>
      <c r="M60" s="43">
        <f t="shared" si="24"/>
        <v>0.030807850296668188</v>
      </c>
      <c r="N60" s="53">
        <f t="shared" si="25"/>
        <v>0.030566711289602855</v>
      </c>
      <c r="O60" s="42">
        <f t="shared" si="26"/>
        <v>0</v>
      </c>
      <c r="P60" s="42">
        <f t="shared" si="27"/>
        <v>0.005076142131979695</v>
      </c>
      <c r="Q60" s="42">
        <f t="shared" si="28"/>
        <v>0.01266891891891892</v>
      </c>
      <c r="R60" s="42">
        <f t="shared" si="29"/>
        <v>0.03505933117583603</v>
      </c>
      <c r="S60" s="42">
        <f t="shared" si="30"/>
        <v>0.026455026455026454</v>
      </c>
      <c r="T60" s="42">
        <f t="shared" si="31"/>
        <v>0.012672486623486343</v>
      </c>
      <c r="U60" s="42">
        <f t="shared" si="32"/>
        <v>0.03147953830010493</v>
      </c>
      <c r="V60" s="43">
        <f t="shared" si="33"/>
        <v>0.044686496299399525</v>
      </c>
    </row>
    <row r="61" spans="2:22" ht="12.75">
      <c r="B61" s="58" t="s">
        <v>8</v>
      </c>
      <c r="C61" s="59" t="s">
        <v>2</v>
      </c>
      <c r="D61" s="53">
        <f t="shared" si="16"/>
        <v>0.015610571214986149</v>
      </c>
      <c r="E61" s="42">
        <f t="shared" si="17"/>
        <v>0.014076731990063483</v>
      </c>
      <c r="F61" s="42">
        <f t="shared" si="18"/>
        <v>0.023358741086796163</v>
      </c>
      <c r="G61" s="42">
        <f t="shared" si="19"/>
        <v>0.009070294784580499</v>
      </c>
      <c r="H61" s="43">
        <f t="shared" si="20"/>
        <v>0</v>
      </c>
      <c r="I61" s="36" t="s">
        <v>51</v>
      </c>
      <c r="J61" s="53">
        <f t="shared" si="21"/>
        <v>0.015841142347166444</v>
      </c>
      <c r="K61" s="42">
        <f t="shared" si="22"/>
        <v>0</v>
      </c>
      <c r="L61" s="42">
        <f t="shared" si="23"/>
        <v>0.05319148936170213</v>
      </c>
      <c r="M61" s="43">
        <f t="shared" si="24"/>
        <v>0.015289821999087174</v>
      </c>
      <c r="N61" s="53">
        <f t="shared" si="25"/>
        <v>0.015841142347166444</v>
      </c>
      <c r="O61" s="42">
        <f t="shared" si="26"/>
        <v>0</v>
      </c>
      <c r="P61" s="42">
        <f t="shared" si="27"/>
        <v>0.005076142131979695</v>
      </c>
      <c r="Q61" s="42">
        <f t="shared" si="28"/>
        <v>0.0033783783783783786</v>
      </c>
      <c r="R61" s="42">
        <f t="shared" si="29"/>
        <v>0.01348435814455232</v>
      </c>
      <c r="S61" s="42">
        <f t="shared" si="30"/>
        <v>0.007936507936507936</v>
      </c>
      <c r="T61" s="42">
        <f t="shared" si="31"/>
        <v>0.021120811039143903</v>
      </c>
      <c r="U61" s="42">
        <f t="shared" si="32"/>
        <v>0.014865337530605106</v>
      </c>
      <c r="V61" s="43">
        <f t="shared" si="33"/>
        <v>0.018852115626309174</v>
      </c>
    </row>
    <row r="62" spans="2:22" ht="12.75">
      <c r="B62" s="39" t="s">
        <v>9</v>
      </c>
      <c r="C62" s="40" t="s">
        <v>0</v>
      </c>
      <c r="D62" s="53">
        <f t="shared" si="16"/>
        <v>0.009014555208653973</v>
      </c>
      <c r="E62" s="42">
        <f t="shared" si="17"/>
        <v>0.009936516698868341</v>
      </c>
      <c r="F62" s="42">
        <f t="shared" si="18"/>
        <v>0.004917629702483403</v>
      </c>
      <c r="G62" s="42">
        <f t="shared" si="19"/>
        <v>0</v>
      </c>
      <c r="H62" s="43">
        <f t="shared" si="20"/>
        <v>0</v>
      </c>
      <c r="I62" s="36" t="s">
        <v>51</v>
      </c>
      <c r="J62" s="53">
        <f t="shared" si="21"/>
        <v>0.009147701918786257</v>
      </c>
      <c r="K62" s="42">
        <f t="shared" si="22"/>
        <v>0</v>
      </c>
      <c r="L62" s="42">
        <f t="shared" si="23"/>
        <v>0.03546099290780142</v>
      </c>
      <c r="M62" s="43">
        <f t="shared" si="24"/>
        <v>0.008900045641259699</v>
      </c>
      <c r="N62" s="53">
        <f t="shared" si="25"/>
        <v>0.009147701918786257</v>
      </c>
      <c r="O62" s="42">
        <f t="shared" si="26"/>
        <v>0</v>
      </c>
      <c r="P62" s="42">
        <f t="shared" si="27"/>
        <v>0.012690355329949238</v>
      </c>
      <c r="Q62" s="42">
        <f t="shared" si="28"/>
        <v>0</v>
      </c>
      <c r="R62" s="42">
        <f t="shared" si="29"/>
        <v>0</v>
      </c>
      <c r="S62" s="42">
        <f t="shared" si="30"/>
        <v>0.018518518518518517</v>
      </c>
      <c r="T62" s="42">
        <f t="shared" si="31"/>
        <v>0.005632216277105041</v>
      </c>
      <c r="U62" s="42">
        <f t="shared" si="32"/>
        <v>0.013990905911157748</v>
      </c>
      <c r="V62" s="43">
        <f t="shared" si="33"/>
        <v>0.007680491551459293</v>
      </c>
    </row>
    <row r="63" spans="2:22" ht="12.75">
      <c r="B63" s="39" t="s">
        <v>10</v>
      </c>
      <c r="C63" s="40"/>
      <c r="D63" s="53">
        <f t="shared" si="16"/>
        <v>0.039620069478035265</v>
      </c>
      <c r="E63" s="42">
        <f t="shared" si="17"/>
        <v>0.03753795197350262</v>
      </c>
      <c r="F63" s="42">
        <f t="shared" si="18"/>
        <v>0.04475043029259897</v>
      </c>
      <c r="G63" s="42">
        <f t="shared" si="19"/>
        <v>0</v>
      </c>
      <c r="H63" s="43">
        <f t="shared" si="20"/>
        <v>0.18556701030927836</v>
      </c>
      <c r="I63" s="36" t="s">
        <v>51</v>
      </c>
      <c r="J63" s="53">
        <f t="shared" si="21"/>
        <v>0.025435073627844713</v>
      </c>
      <c r="K63" s="42">
        <f t="shared" si="22"/>
        <v>0.04672897196261682</v>
      </c>
      <c r="L63" s="42">
        <f t="shared" si="23"/>
        <v>0.028368794326241134</v>
      </c>
      <c r="M63" s="43">
        <f t="shared" si="24"/>
        <v>0.02510269283432223</v>
      </c>
      <c r="N63" s="53">
        <f t="shared" si="25"/>
        <v>0.025435073627844713</v>
      </c>
      <c r="O63" s="42">
        <f t="shared" si="26"/>
        <v>0.06572769953051644</v>
      </c>
      <c r="P63" s="42">
        <f t="shared" si="27"/>
        <v>0.05710659898477157</v>
      </c>
      <c r="Q63" s="42">
        <f t="shared" si="28"/>
        <v>0.008445945945945946</v>
      </c>
      <c r="R63" s="42">
        <f t="shared" si="29"/>
        <v>0.023732470334412083</v>
      </c>
      <c r="S63" s="42">
        <f t="shared" si="30"/>
        <v>0.03439153439153439</v>
      </c>
      <c r="T63" s="42">
        <f t="shared" si="31"/>
        <v>0.021402421852999155</v>
      </c>
      <c r="U63" s="42">
        <f t="shared" si="32"/>
        <v>0.025883175935641833</v>
      </c>
      <c r="V63" s="43">
        <f t="shared" si="33"/>
        <v>0.019689987431922917</v>
      </c>
    </row>
    <row r="64" spans="2:22" ht="12.75">
      <c r="B64" s="24" t="s">
        <v>50</v>
      </c>
      <c r="C64" s="60"/>
      <c r="D64" s="54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9">
        <f>+(H19/$H$19)</f>
        <v>1</v>
      </c>
      <c r="I64" s="55" t="s">
        <v>51</v>
      </c>
      <c r="J64" s="54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54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  <row r="66" spans="14:22" ht="12.75">
      <c r="N66" s="4"/>
      <c r="O66" s="4"/>
      <c r="P66" s="4"/>
      <c r="Q66" s="4"/>
      <c r="R66" s="4"/>
      <c r="S66" s="4"/>
      <c r="T66" s="4"/>
      <c r="U66" s="4"/>
      <c r="V66" s="4"/>
    </row>
    <row r="67" spans="14:22" ht="12.75">
      <c r="N67" s="4"/>
      <c r="O67" s="4"/>
      <c r="P67" s="4"/>
      <c r="Q67" s="4"/>
      <c r="R67" s="4"/>
      <c r="S67" s="4"/>
      <c r="T67" s="4"/>
      <c r="U67" s="4"/>
      <c r="V67" s="4"/>
    </row>
    <row r="68" spans="14:22" ht="12.75">
      <c r="N68" s="4"/>
      <c r="O68" s="4"/>
      <c r="P68" s="4"/>
      <c r="Q68" s="4"/>
      <c r="R68" s="4"/>
      <c r="S68" s="4"/>
      <c r="T68" s="4"/>
      <c r="U68" s="4"/>
      <c r="V68" s="4"/>
    </row>
    <row r="69" spans="14:22" ht="12.75">
      <c r="N69" s="4"/>
      <c r="O69" s="4"/>
      <c r="P69" s="4"/>
      <c r="Q69" s="4"/>
      <c r="R69" s="4"/>
      <c r="S69" s="4"/>
      <c r="T69" s="4"/>
      <c r="U69" s="4"/>
      <c r="V69" s="4"/>
    </row>
    <row r="70" spans="14:22" ht="12.75">
      <c r="N70" s="4"/>
      <c r="O70" s="4"/>
      <c r="P70" s="4"/>
      <c r="Q70" s="4"/>
      <c r="R70" s="4"/>
      <c r="S70" s="4"/>
      <c r="T70" s="4"/>
      <c r="U70" s="4"/>
      <c r="V70" s="4"/>
    </row>
    <row r="71" spans="14:22" ht="12.75">
      <c r="N71" s="4"/>
      <c r="O71" s="4"/>
      <c r="P71" s="4"/>
      <c r="Q71" s="4"/>
      <c r="R71" s="4"/>
      <c r="S71" s="4"/>
      <c r="T71" s="4"/>
      <c r="U71" s="4"/>
      <c r="V71" s="4"/>
    </row>
    <row r="72" spans="14:22" ht="12.75">
      <c r="N72" s="4"/>
      <c r="O72" s="4"/>
      <c r="P72" s="4"/>
      <c r="Q72" s="4"/>
      <c r="R72" s="4"/>
      <c r="S72" s="4"/>
      <c r="T72" s="4"/>
      <c r="U72" s="4"/>
      <c r="V72" s="4"/>
    </row>
    <row r="73" spans="14:22" ht="12.75">
      <c r="N73" s="4"/>
      <c r="O73" s="4"/>
      <c r="P73" s="4"/>
      <c r="Q73" s="4"/>
      <c r="R73" s="4"/>
      <c r="S73" s="4"/>
      <c r="T73" s="4"/>
      <c r="U73" s="4"/>
      <c r="V73" s="4"/>
    </row>
    <row r="74" spans="14:22" ht="12.75">
      <c r="N74" s="4"/>
      <c r="O74" s="4"/>
      <c r="P74" s="4"/>
      <c r="Q74" s="4"/>
      <c r="R74" s="4"/>
      <c r="S74" s="4"/>
      <c r="T74" s="4"/>
      <c r="U74" s="4"/>
      <c r="V74" s="4"/>
    </row>
    <row r="75" spans="14:22" ht="12.75">
      <c r="N75" s="4"/>
      <c r="O75" s="4"/>
      <c r="P75" s="4"/>
      <c r="Q75" s="4"/>
      <c r="R75" s="4"/>
      <c r="S75" s="4"/>
      <c r="T75" s="4"/>
      <c r="U75" s="4"/>
      <c r="V75" s="4"/>
    </row>
    <row r="76" spans="14:22" ht="12.75">
      <c r="N76" s="4"/>
      <c r="O76" s="4"/>
      <c r="P76" s="4"/>
      <c r="Q76" s="4"/>
      <c r="R76" s="4"/>
      <c r="S76" s="4"/>
      <c r="T76" s="4"/>
      <c r="U76" s="4"/>
      <c r="V76" s="4"/>
    </row>
    <row r="77" spans="14:22" ht="12.75">
      <c r="N77" s="4"/>
      <c r="O77" s="4"/>
      <c r="P77" s="4"/>
      <c r="Q77" s="4"/>
      <c r="R77" s="4"/>
      <c r="S77" s="4"/>
      <c r="T77" s="4"/>
      <c r="U77" s="4"/>
      <c r="V77" s="4"/>
    </row>
    <row r="78" spans="14:22" ht="12.75">
      <c r="N78" s="4"/>
      <c r="O78" s="4"/>
      <c r="P78" s="4"/>
      <c r="Q78" s="4"/>
      <c r="R78" s="4"/>
      <c r="S78" s="4"/>
      <c r="T78" s="4"/>
      <c r="U78" s="4"/>
      <c r="V78" s="4"/>
    </row>
    <row r="79" spans="14:22" ht="12.75">
      <c r="N79" s="4"/>
      <c r="O79" s="4"/>
      <c r="P79" s="4"/>
      <c r="Q79" s="4"/>
      <c r="R79" s="4"/>
      <c r="S79" s="4"/>
      <c r="T79" s="4"/>
      <c r="U79" s="4"/>
      <c r="V79" s="4"/>
    </row>
    <row r="80" spans="14:22" ht="12.75">
      <c r="N80" s="4"/>
      <c r="O80" s="4"/>
      <c r="P80" s="4"/>
      <c r="Q80" s="4"/>
      <c r="R80" s="4"/>
      <c r="S80" s="4"/>
      <c r="T80" s="4"/>
      <c r="U80" s="4"/>
      <c r="V80" s="4"/>
    </row>
    <row r="81" spans="14:22" ht="12.75">
      <c r="N81" s="4"/>
      <c r="O81" s="4"/>
      <c r="P81" s="4"/>
      <c r="Q81" s="4"/>
      <c r="R81" s="4"/>
      <c r="S81" s="4"/>
      <c r="T81" s="4"/>
      <c r="U81" s="4"/>
      <c r="V81" s="4"/>
    </row>
    <row r="82" spans="14:22" ht="12.75">
      <c r="N82" s="4"/>
      <c r="O82" s="4"/>
      <c r="P82" s="4"/>
      <c r="Q82" s="4"/>
      <c r="R82" s="4"/>
      <c r="S82" s="4"/>
      <c r="T82" s="4"/>
      <c r="U82" s="4"/>
      <c r="V82" s="4"/>
    </row>
    <row r="83" spans="14:22" ht="12.75">
      <c r="N83" s="4"/>
      <c r="O83" s="4"/>
      <c r="P83" s="4"/>
      <c r="Q83" s="4"/>
      <c r="R83" s="4"/>
      <c r="S83" s="4"/>
      <c r="T83" s="4"/>
      <c r="U83" s="4"/>
      <c r="V83" s="4"/>
    </row>
    <row r="84" spans="14:22" ht="12.75">
      <c r="N84" s="4"/>
      <c r="O84" s="4"/>
      <c r="P84" s="4"/>
      <c r="Q84" s="4"/>
      <c r="R84" s="4"/>
      <c r="S84" s="4"/>
      <c r="T84" s="4"/>
      <c r="U84" s="4"/>
      <c r="V84" s="4"/>
    </row>
    <row r="85" spans="14:22" ht="12.75">
      <c r="N85" s="4"/>
      <c r="O85" s="4"/>
      <c r="P85" s="4"/>
      <c r="Q85" s="4"/>
      <c r="R85" s="4"/>
      <c r="S85" s="4"/>
      <c r="T85" s="4"/>
      <c r="U85" s="4"/>
      <c r="V85" s="4"/>
    </row>
    <row r="86" spans="14:22" ht="12.75">
      <c r="N86" s="4"/>
      <c r="O86" s="4"/>
      <c r="P86" s="4"/>
      <c r="Q86" s="4"/>
      <c r="R86" s="4"/>
      <c r="S86" s="4"/>
      <c r="T86" s="4"/>
      <c r="U86" s="4"/>
      <c r="V86" s="4"/>
    </row>
    <row r="87" spans="14:22" ht="12.75">
      <c r="N87" s="4"/>
      <c r="O87" s="4"/>
      <c r="P87" s="4"/>
      <c r="Q87" s="4"/>
      <c r="R87" s="4"/>
      <c r="S87" s="4"/>
      <c r="T87" s="4"/>
      <c r="U87" s="4"/>
      <c r="V87" s="4"/>
    </row>
    <row r="88" spans="14:22" ht="12.75">
      <c r="N88" s="4"/>
      <c r="O88" s="4"/>
      <c r="P88" s="4"/>
      <c r="Q88" s="4"/>
      <c r="R88" s="4"/>
      <c r="S88" s="4"/>
      <c r="T88" s="4"/>
      <c r="U88" s="4"/>
      <c r="V88" s="4"/>
    </row>
    <row r="89" spans="14:22" ht="12.75">
      <c r="N89" s="4"/>
      <c r="O89" s="4"/>
      <c r="P89" s="4"/>
      <c r="Q89" s="4"/>
      <c r="R89" s="4"/>
      <c r="S89" s="4"/>
      <c r="T89" s="4"/>
      <c r="U89" s="4"/>
      <c r="V89" s="4"/>
    </row>
    <row r="90" spans="14:22" ht="12.75">
      <c r="N90" s="4"/>
      <c r="O90" s="4"/>
      <c r="P90" s="4"/>
      <c r="Q90" s="4"/>
      <c r="R90" s="4"/>
      <c r="S90" s="4"/>
      <c r="T90" s="4"/>
      <c r="U90" s="4"/>
      <c r="V90" s="4"/>
    </row>
    <row r="91" spans="14:22" ht="12.75">
      <c r="N91" s="4"/>
      <c r="O91" s="4"/>
      <c r="P91" s="4"/>
      <c r="Q91" s="4"/>
      <c r="R91" s="4"/>
      <c r="S91" s="4"/>
      <c r="T91" s="4"/>
      <c r="U91" s="4"/>
      <c r="V91" s="4"/>
    </row>
    <row r="92" spans="14:22" ht="12.75">
      <c r="N92" s="4"/>
      <c r="O92" s="4"/>
      <c r="P92" s="4"/>
      <c r="Q92" s="4"/>
      <c r="R92" s="4"/>
      <c r="S92" s="4"/>
      <c r="T92" s="4"/>
      <c r="U92" s="4"/>
      <c r="V92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2004-12-09T17:00:47Z</dcterms:created>
  <dcterms:modified xsi:type="dcterms:W3CDTF">2005-01-27T14:14:54Z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