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05" sheetId="1" r:id="rId1"/>
  </sheets>
  <definedNames>
    <definedName name="DATABASE">'OUTCO005'!$B$7:$V$17</definedName>
  </definedNames>
  <calcPr fullCalcOnLoad="1"/>
</workbook>
</file>

<file path=xl/sharedStrings.xml><?xml version="1.0" encoding="utf-8"?>
<sst xmlns="http://schemas.openxmlformats.org/spreadsheetml/2006/main" count="267" uniqueCount="62">
  <si>
    <t>Maryland</t>
  </si>
  <si>
    <t>District of Columbia</t>
  </si>
  <si>
    <t>Pennsylvania</t>
  </si>
  <si>
    <t>Baltimore City</t>
  </si>
  <si>
    <t>Anne Arundel County</t>
  </si>
  <si>
    <t>Howard County</t>
  </si>
  <si>
    <t>Harford County</t>
  </si>
  <si>
    <t>Prince George's County</t>
  </si>
  <si>
    <t>Carroll County</t>
  </si>
  <si>
    <t>Montgomery County</t>
  </si>
  <si>
    <t>York County</t>
  </si>
  <si>
    <t>Virginia</t>
  </si>
  <si>
    <t>Fairfax County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</si>
  <si>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</si>
  <si>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</si>
  <si>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</si>
  <si>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</si>
  <si>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</si>
  <si>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</si>
  <si>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</si>
  <si>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</si>
  <si>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</si>
  <si>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</si>
  <si>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</si>
  <si>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</si>
  <si>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</si>
  <si>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</si>
  <si>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</si>
  <si>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</si>
  <si>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</si>
  <si>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</si>
  <si>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</si>
  <si>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</si>
  <si>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</si>
  <si>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</si>
  <si>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</si>
  <si>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</si>
  <si>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</si>
  <si>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</si>
  <si>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</si>
  <si>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</si>
  <si>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</si>
  <si>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</si>
  <si>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</si>
  <si>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</si>
  <si>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</si>
  <si>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</si>
  <si>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</si>
  <si>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</si>
  <si>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</si>
  <si>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</si>
  <si>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</si>
  <si>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</si>
  <si>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</si>
  <si>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</si>
  <si>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</si>
  <si>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</si>
  <si>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</si>
  <si>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</si>
  <si>
    <t>Baltimore County *</t>
  </si>
  <si>
    <t>Out-flow :  Resident in Baltimore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</si>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</sst>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1.421875" style="1" customWidth="1"/>
    <col min="3" max="3" width="17.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60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70" t="s">
        <v>13</v>
      </c>
      <c r="C4" s="71"/>
      <c r="D4" s="72" t="s">
        <v>14</v>
      </c>
      <c r="E4" s="73"/>
      <c r="F4" s="73"/>
      <c r="G4" s="73"/>
      <c r="H4" s="74"/>
      <c r="I4" s="6" t="s">
        <v>15</v>
      </c>
      <c r="J4" s="72" t="s">
        <v>16</v>
      </c>
      <c r="K4" s="75"/>
      <c r="L4" s="75"/>
      <c r="M4" s="76"/>
      <c r="N4" s="7" t="s">
        <v>17</v>
      </c>
      <c r="O4" s="72" t="s">
        <v>18</v>
      </c>
      <c r="P4" s="75"/>
      <c r="Q4" s="75"/>
      <c r="R4" s="75"/>
      <c r="S4" s="75"/>
      <c r="T4" s="75"/>
      <c r="U4" s="75"/>
      <c r="V4" s="76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57" t="s">
        <v>59</v>
      </c>
      <c r="C7" s="58" t="s">
        <v>0</v>
      </c>
      <c r="D7" s="61">
        <v>196915</v>
      </c>
      <c r="E7" s="62">
        <v>153815</v>
      </c>
      <c r="F7" s="62">
        <v>19875</v>
      </c>
      <c r="G7" s="62">
        <v>3320</v>
      </c>
      <c r="H7" s="62">
        <v>17075</v>
      </c>
      <c r="I7" s="67">
        <v>22</v>
      </c>
      <c r="J7" s="62">
        <v>194530</v>
      </c>
      <c r="K7" s="62">
        <v>6810</v>
      </c>
      <c r="L7" s="62">
        <v>6740</v>
      </c>
      <c r="M7" s="62">
        <v>180980</v>
      </c>
      <c r="N7" s="61">
        <v>194090</v>
      </c>
      <c r="O7" s="62">
        <v>6040</v>
      </c>
      <c r="P7" s="62">
        <v>18615</v>
      </c>
      <c r="Q7" s="62">
        <v>18395</v>
      </c>
      <c r="R7" s="62">
        <v>20045</v>
      </c>
      <c r="S7" s="62">
        <v>22270</v>
      </c>
      <c r="T7" s="62">
        <v>29795</v>
      </c>
      <c r="U7" s="62">
        <v>34945</v>
      </c>
      <c r="V7" s="63">
        <v>43985</v>
      </c>
    </row>
    <row r="8" spans="2:22" ht="12.75">
      <c r="B8" s="59" t="s">
        <v>3</v>
      </c>
      <c r="C8" s="60" t="s">
        <v>0</v>
      </c>
      <c r="D8" s="64">
        <v>109265</v>
      </c>
      <c r="E8" s="65">
        <v>85910</v>
      </c>
      <c r="F8" s="65">
        <v>12885</v>
      </c>
      <c r="G8" s="65">
        <v>8590</v>
      </c>
      <c r="H8" s="65">
        <v>1315</v>
      </c>
      <c r="I8" s="68">
        <v>30</v>
      </c>
      <c r="J8" s="65">
        <v>108925</v>
      </c>
      <c r="K8" s="65">
        <v>3030</v>
      </c>
      <c r="L8" s="65">
        <v>3075</v>
      </c>
      <c r="M8" s="65">
        <v>102825</v>
      </c>
      <c r="N8" s="64">
        <v>108705</v>
      </c>
      <c r="O8" s="65">
        <v>2665</v>
      </c>
      <c r="P8" s="65">
        <v>9355</v>
      </c>
      <c r="Q8" s="65">
        <v>10295</v>
      </c>
      <c r="R8" s="65">
        <v>11170</v>
      </c>
      <c r="S8" s="65">
        <v>12130</v>
      </c>
      <c r="T8" s="65">
        <v>17235</v>
      </c>
      <c r="U8" s="65">
        <v>20675</v>
      </c>
      <c r="V8" s="66">
        <v>25175</v>
      </c>
    </row>
    <row r="9" spans="2:22" ht="12.75">
      <c r="B9" s="59" t="s">
        <v>4</v>
      </c>
      <c r="C9" s="60" t="s">
        <v>0</v>
      </c>
      <c r="D9" s="64">
        <v>19490</v>
      </c>
      <c r="E9" s="65">
        <v>16715</v>
      </c>
      <c r="F9" s="65">
        <v>2140</v>
      </c>
      <c r="G9" s="65">
        <v>280</v>
      </c>
      <c r="H9" s="65">
        <v>230</v>
      </c>
      <c r="I9" s="68">
        <v>34</v>
      </c>
      <c r="J9" s="65">
        <v>19400</v>
      </c>
      <c r="K9" s="65">
        <v>570</v>
      </c>
      <c r="L9" s="65">
        <v>505</v>
      </c>
      <c r="M9" s="65">
        <v>18325</v>
      </c>
      <c r="N9" s="64">
        <v>19365</v>
      </c>
      <c r="O9" s="65">
        <v>505</v>
      </c>
      <c r="P9" s="65">
        <v>1565</v>
      </c>
      <c r="Q9" s="65">
        <v>1580</v>
      </c>
      <c r="R9" s="65">
        <v>1580</v>
      </c>
      <c r="S9" s="65">
        <v>2310</v>
      </c>
      <c r="T9" s="65">
        <v>3525</v>
      </c>
      <c r="U9" s="65">
        <v>4245</v>
      </c>
      <c r="V9" s="66">
        <v>4055</v>
      </c>
    </row>
    <row r="10" spans="2:22" ht="12.75">
      <c r="B10" s="59" t="s">
        <v>5</v>
      </c>
      <c r="C10" s="60" t="s">
        <v>0</v>
      </c>
      <c r="D10" s="64">
        <v>19350</v>
      </c>
      <c r="E10" s="65">
        <v>17060</v>
      </c>
      <c r="F10" s="65">
        <v>1920</v>
      </c>
      <c r="G10" s="65">
        <v>69</v>
      </c>
      <c r="H10" s="65">
        <v>150</v>
      </c>
      <c r="I10" s="68">
        <v>33</v>
      </c>
      <c r="J10" s="65">
        <v>19205</v>
      </c>
      <c r="K10" s="65">
        <v>470</v>
      </c>
      <c r="L10" s="65">
        <v>445</v>
      </c>
      <c r="M10" s="65">
        <v>18285</v>
      </c>
      <c r="N10" s="64">
        <v>19195</v>
      </c>
      <c r="O10" s="65">
        <v>420</v>
      </c>
      <c r="P10" s="65">
        <v>1550</v>
      </c>
      <c r="Q10" s="65">
        <v>1695</v>
      </c>
      <c r="R10" s="65">
        <v>1995</v>
      </c>
      <c r="S10" s="65">
        <v>2520</v>
      </c>
      <c r="T10" s="65">
        <v>3370</v>
      </c>
      <c r="U10" s="65">
        <v>3660</v>
      </c>
      <c r="V10" s="66">
        <v>3985</v>
      </c>
    </row>
    <row r="11" spans="2:22" ht="12.75">
      <c r="B11" s="59" t="s">
        <v>6</v>
      </c>
      <c r="C11" s="60" t="s">
        <v>0</v>
      </c>
      <c r="D11" s="64">
        <v>6250</v>
      </c>
      <c r="E11" s="65">
        <v>5365</v>
      </c>
      <c r="F11" s="65">
        <v>725</v>
      </c>
      <c r="G11" s="65">
        <v>94</v>
      </c>
      <c r="H11" s="65">
        <v>55</v>
      </c>
      <c r="I11" s="68">
        <v>32</v>
      </c>
      <c r="J11" s="65">
        <v>6250</v>
      </c>
      <c r="K11" s="65">
        <v>265</v>
      </c>
      <c r="L11" s="65">
        <v>155</v>
      </c>
      <c r="M11" s="65">
        <v>5830</v>
      </c>
      <c r="N11" s="64">
        <v>6250</v>
      </c>
      <c r="O11" s="65">
        <v>220</v>
      </c>
      <c r="P11" s="65">
        <v>565</v>
      </c>
      <c r="Q11" s="65">
        <v>565</v>
      </c>
      <c r="R11" s="65">
        <v>715</v>
      </c>
      <c r="S11" s="65">
        <v>750</v>
      </c>
      <c r="T11" s="65">
        <v>760</v>
      </c>
      <c r="U11" s="65">
        <v>1325</v>
      </c>
      <c r="V11" s="66">
        <v>1345</v>
      </c>
    </row>
    <row r="12" spans="2:22" ht="12.75">
      <c r="B12" s="59" t="s">
        <v>7</v>
      </c>
      <c r="C12" s="60" t="s">
        <v>0</v>
      </c>
      <c r="D12" s="64">
        <v>4715</v>
      </c>
      <c r="E12" s="65">
        <v>4200</v>
      </c>
      <c r="F12" s="65">
        <v>460</v>
      </c>
      <c r="G12" s="65">
        <v>25</v>
      </c>
      <c r="H12" s="65">
        <v>15</v>
      </c>
      <c r="I12" s="68">
        <v>49</v>
      </c>
      <c r="J12" s="65">
        <v>4695</v>
      </c>
      <c r="K12" s="65">
        <v>90</v>
      </c>
      <c r="L12" s="65">
        <v>55</v>
      </c>
      <c r="M12" s="65">
        <v>4550</v>
      </c>
      <c r="N12" s="64">
        <v>4695</v>
      </c>
      <c r="O12" s="65">
        <v>70</v>
      </c>
      <c r="P12" s="65">
        <v>230</v>
      </c>
      <c r="Q12" s="65">
        <v>435</v>
      </c>
      <c r="R12" s="65">
        <v>370</v>
      </c>
      <c r="S12" s="65">
        <v>540</v>
      </c>
      <c r="T12" s="65">
        <v>920</v>
      </c>
      <c r="U12" s="65">
        <v>970</v>
      </c>
      <c r="V12" s="66">
        <v>1160</v>
      </c>
    </row>
    <row r="13" spans="2:22" ht="12.75">
      <c r="B13" s="59" t="s">
        <v>8</v>
      </c>
      <c r="C13" s="60" t="s">
        <v>0</v>
      </c>
      <c r="D13" s="64">
        <v>3875</v>
      </c>
      <c r="E13" s="65">
        <v>3390</v>
      </c>
      <c r="F13" s="65">
        <v>405</v>
      </c>
      <c r="G13" s="65">
        <v>30</v>
      </c>
      <c r="H13" s="65">
        <v>15</v>
      </c>
      <c r="I13" s="68">
        <v>33</v>
      </c>
      <c r="J13" s="65">
        <v>3865</v>
      </c>
      <c r="K13" s="65">
        <v>165</v>
      </c>
      <c r="L13" s="65">
        <v>120</v>
      </c>
      <c r="M13" s="65">
        <v>3580</v>
      </c>
      <c r="N13" s="64">
        <v>3845</v>
      </c>
      <c r="O13" s="65">
        <v>65</v>
      </c>
      <c r="P13" s="65">
        <v>330</v>
      </c>
      <c r="Q13" s="65">
        <v>445</v>
      </c>
      <c r="R13" s="65">
        <v>560</v>
      </c>
      <c r="S13" s="65">
        <v>415</v>
      </c>
      <c r="T13" s="65">
        <v>510</v>
      </c>
      <c r="U13" s="65">
        <v>715</v>
      </c>
      <c r="V13" s="66">
        <v>805</v>
      </c>
    </row>
    <row r="14" spans="2:22" ht="12.75">
      <c r="B14" s="59" t="s">
        <v>61</v>
      </c>
      <c r="C14" s="60" t="s">
        <v>1</v>
      </c>
      <c r="D14" s="64">
        <v>3680</v>
      </c>
      <c r="E14" s="65">
        <v>1695</v>
      </c>
      <c r="F14" s="65">
        <v>600</v>
      </c>
      <c r="G14" s="65">
        <v>1265</v>
      </c>
      <c r="H14" s="65">
        <v>55</v>
      </c>
      <c r="I14" s="68">
        <v>73</v>
      </c>
      <c r="J14" s="65">
        <v>3680</v>
      </c>
      <c r="K14" s="65">
        <v>40</v>
      </c>
      <c r="L14" s="65">
        <v>80</v>
      </c>
      <c r="M14" s="65">
        <v>3565</v>
      </c>
      <c r="N14" s="64">
        <v>3615</v>
      </c>
      <c r="O14" s="65">
        <v>35</v>
      </c>
      <c r="P14" s="65">
        <v>180</v>
      </c>
      <c r="Q14" s="65">
        <v>275</v>
      </c>
      <c r="R14" s="65">
        <v>325</v>
      </c>
      <c r="S14" s="65">
        <v>430</v>
      </c>
      <c r="T14" s="65">
        <v>440</v>
      </c>
      <c r="U14" s="65">
        <v>770</v>
      </c>
      <c r="V14" s="66">
        <v>1160</v>
      </c>
    </row>
    <row r="15" spans="2:22" ht="12.75">
      <c r="B15" s="59" t="s">
        <v>9</v>
      </c>
      <c r="C15" s="60" t="s">
        <v>0</v>
      </c>
      <c r="D15" s="64">
        <v>2985</v>
      </c>
      <c r="E15" s="65">
        <v>2530</v>
      </c>
      <c r="F15" s="65">
        <v>305</v>
      </c>
      <c r="G15" s="65">
        <v>25</v>
      </c>
      <c r="H15" s="65">
        <v>10</v>
      </c>
      <c r="I15" s="68">
        <v>59</v>
      </c>
      <c r="J15" s="65">
        <v>2895</v>
      </c>
      <c r="K15" s="65">
        <v>115</v>
      </c>
      <c r="L15" s="65">
        <v>55</v>
      </c>
      <c r="M15" s="65">
        <v>2725</v>
      </c>
      <c r="N15" s="64">
        <v>2870</v>
      </c>
      <c r="O15" s="65">
        <v>80</v>
      </c>
      <c r="P15" s="65">
        <v>215</v>
      </c>
      <c r="Q15" s="65">
        <v>190</v>
      </c>
      <c r="R15" s="65">
        <v>255</v>
      </c>
      <c r="S15" s="65">
        <v>300</v>
      </c>
      <c r="T15" s="65">
        <v>455</v>
      </c>
      <c r="U15" s="65">
        <v>525</v>
      </c>
      <c r="V15" s="66">
        <v>855</v>
      </c>
    </row>
    <row r="16" spans="2:22" ht="12.75">
      <c r="B16" s="59" t="s">
        <v>10</v>
      </c>
      <c r="C16" s="60" t="s">
        <v>2</v>
      </c>
      <c r="D16" s="64">
        <v>925</v>
      </c>
      <c r="E16" s="65">
        <v>875</v>
      </c>
      <c r="F16" s="65">
        <v>44</v>
      </c>
      <c r="G16" s="65">
        <v>0</v>
      </c>
      <c r="H16" s="65">
        <v>0</v>
      </c>
      <c r="I16" s="68">
        <v>45</v>
      </c>
      <c r="J16" s="65">
        <v>925</v>
      </c>
      <c r="K16" s="65">
        <v>20</v>
      </c>
      <c r="L16" s="65">
        <v>55</v>
      </c>
      <c r="M16" s="65">
        <v>850</v>
      </c>
      <c r="N16" s="64">
        <v>925</v>
      </c>
      <c r="O16" s="65">
        <v>25</v>
      </c>
      <c r="P16" s="65">
        <v>70</v>
      </c>
      <c r="Q16" s="65">
        <v>65</v>
      </c>
      <c r="R16" s="65">
        <v>70</v>
      </c>
      <c r="S16" s="65">
        <v>80</v>
      </c>
      <c r="T16" s="65">
        <v>150</v>
      </c>
      <c r="U16" s="65">
        <v>160</v>
      </c>
      <c r="V16" s="66">
        <v>305</v>
      </c>
    </row>
    <row r="17" spans="2:22" ht="12.75">
      <c r="B17" s="40" t="s">
        <v>12</v>
      </c>
      <c r="C17" s="41" t="s">
        <v>11</v>
      </c>
      <c r="D17" s="64">
        <v>735</v>
      </c>
      <c r="E17" s="65">
        <v>640</v>
      </c>
      <c r="F17" s="65">
        <v>85</v>
      </c>
      <c r="G17" s="65">
        <v>0</v>
      </c>
      <c r="H17" s="65">
        <v>4</v>
      </c>
      <c r="I17" s="68">
        <v>78</v>
      </c>
      <c r="J17" s="65">
        <v>735</v>
      </c>
      <c r="K17" s="65">
        <v>25</v>
      </c>
      <c r="L17" s="65">
        <v>25</v>
      </c>
      <c r="M17" s="65">
        <v>685</v>
      </c>
      <c r="N17" s="64">
        <v>735</v>
      </c>
      <c r="O17" s="65">
        <v>0</v>
      </c>
      <c r="P17" s="65">
        <v>45</v>
      </c>
      <c r="Q17" s="65">
        <v>60</v>
      </c>
      <c r="R17" s="65">
        <v>85</v>
      </c>
      <c r="S17" s="65">
        <v>55</v>
      </c>
      <c r="T17" s="65">
        <v>145</v>
      </c>
      <c r="U17" s="65">
        <v>110</v>
      </c>
      <c r="V17" s="66">
        <v>235</v>
      </c>
    </row>
    <row r="18" spans="2:22" ht="12.75">
      <c r="B18" s="40" t="s">
        <v>57</v>
      </c>
      <c r="C18" s="41"/>
      <c r="D18" s="64">
        <v>5287</v>
      </c>
      <c r="E18" s="65">
        <v>3761</v>
      </c>
      <c r="F18" s="65">
        <v>596</v>
      </c>
      <c r="G18" s="65">
        <v>334</v>
      </c>
      <c r="H18" s="65">
        <v>423</v>
      </c>
      <c r="I18" s="69" t="s">
        <v>52</v>
      </c>
      <c r="J18" s="65">
        <v>4190</v>
      </c>
      <c r="K18" s="65">
        <v>139</v>
      </c>
      <c r="L18" s="65">
        <v>87</v>
      </c>
      <c r="M18" s="65">
        <v>3945</v>
      </c>
      <c r="N18" s="64">
        <v>4190</v>
      </c>
      <c r="O18" s="65">
        <v>57</v>
      </c>
      <c r="P18" s="65">
        <v>260</v>
      </c>
      <c r="Q18" s="65">
        <v>279</v>
      </c>
      <c r="R18" s="65">
        <v>299</v>
      </c>
      <c r="S18" s="65">
        <v>394</v>
      </c>
      <c r="T18" s="65">
        <v>748</v>
      </c>
      <c r="U18" s="65">
        <v>852</v>
      </c>
      <c r="V18" s="66">
        <v>1227</v>
      </c>
    </row>
    <row r="19" spans="1:22" ht="14.25">
      <c r="A19" s="23"/>
      <c r="B19" s="24" t="s">
        <v>51</v>
      </c>
      <c r="C19" s="25"/>
      <c r="D19" s="26">
        <f>SUM(D7:D18)</f>
        <v>373472</v>
      </c>
      <c r="E19" s="27">
        <f>SUM(E7:E18)</f>
        <v>295956</v>
      </c>
      <c r="F19" s="27">
        <f>SUM(F7:F18)</f>
        <v>40040</v>
      </c>
      <c r="G19" s="27">
        <f>SUM(G7:G18)</f>
        <v>14032</v>
      </c>
      <c r="H19" s="27">
        <f>SUM(H7:H18)</f>
        <v>19347</v>
      </c>
      <c r="I19" s="28" t="s">
        <v>52</v>
      </c>
      <c r="J19" s="27">
        <f aca="true" t="shared" si="0" ref="J19:V19">SUM(J7:J18)</f>
        <v>369295</v>
      </c>
      <c r="K19" s="27">
        <f t="shared" si="0"/>
        <v>11739</v>
      </c>
      <c r="L19" s="27">
        <f t="shared" si="0"/>
        <v>11397</v>
      </c>
      <c r="M19" s="27">
        <f t="shared" si="0"/>
        <v>346145</v>
      </c>
      <c r="N19" s="26">
        <f t="shared" si="0"/>
        <v>368480</v>
      </c>
      <c r="O19" s="27">
        <f t="shared" si="0"/>
        <v>10182</v>
      </c>
      <c r="P19" s="27">
        <f t="shared" si="0"/>
        <v>32980</v>
      </c>
      <c r="Q19" s="27">
        <f t="shared" si="0"/>
        <v>34279</v>
      </c>
      <c r="R19" s="27">
        <f t="shared" si="0"/>
        <v>37469</v>
      </c>
      <c r="S19" s="27">
        <f t="shared" si="0"/>
        <v>42194</v>
      </c>
      <c r="T19" s="27">
        <f t="shared" si="0"/>
        <v>58053</v>
      </c>
      <c r="U19" s="27">
        <f t="shared" si="0"/>
        <v>68952</v>
      </c>
      <c r="V19" s="29">
        <f t="shared" si="0"/>
        <v>84292</v>
      </c>
    </row>
    <row r="20" spans="1:22" ht="14.25">
      <c r="A20" s="23"/>
      <c r="B20" s="1" t="s">
        <v>53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3" t="s">
        <v>54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70" t="s">
        <v>13</v>
      </c>
      <c r="C27" s="71"/>
      <c r="D27" s="72" t="s">
        <v>14</v>
      </c>
      <c r="E27" s="73"/>
      <c r="F27" s="73"/>
      <c r="G27" s="73"/>
      <c r="H27" s="74"/>
      <c r="I27" s="6" t="s">
        <v>15</v>
      </c>
      <c r="J27" s="72" t="s">
        <v>16</v>
      </c>
      <c r="K27" s="75"/>
      <c r="L27" s="75"/>
      <c r="M27" s="76"/>
      <c r="N27" s="7" t="s">
        <v>17</v>
      </c>
      <c r="O27" s="72" t="s">
        <v>18</v>
      </c>
      <c r="P27" s="75"/>
      <c r="Q27" s="75"/>
      <c r="R27" s="75"/>
      <c r="S27" s="75"/>
      <c r="T27" s="75"/>
      <c r="U27" s="75"/>
      <c r="V27" s="76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57" t="s">
        <v>59</v>
      </c>
      <c r="C30" s="58" t="s">
        <v>0</v>
      </c>
      <c r="D30" s="34" t="s">
        <v>56</v>
      </c>
      <c r="E30" s="35">
        <f>+(E7/D7)</f>
        <v>0.7811238351573013</v>
      </c>
      <c r="F30" s="35">
        <f>+(F7/D7)</f>
        <v>0.10093187415890105</v>
      </c>
      <c r="G30" s="35">
        <f>+(G7/D7)</f>
        <v>0.01686006652616611</v>
      </c>
      <c r="H30" s="36">
        <f>+(H7/D7)</f>
        <v>0.08671254094406215</v>
      </c>
      <c r="I30" s="37" t="s">
        <v>52</v>
      </c>
      <c r="J30" s="34" t="s">
        <v>56</v>
      </c>
      <c r="K30" s="35">
        <f>+(K7/J7)</f>
        <v>0.03500745386315735</v>
      </c>
      <c r="L30" s="35">
        <f>+(L7/J7)</f>
        <v>0.03464761219349201</v>
      </c>
      <c r="M30" s="36">
        <f>+(M7/J7)</f>
        <v>0.9303449339433506</v>
      </c>
      <c r="N30" s="34" t="s">
        <v>56</v>
      </c>
      <c r="O30" s="38">
        <f>+(O7/N7)</f>
        <v>0.0311195836982843</v>
      </c>
      <c r="P30" s="38">
        <f>+(P7/N7)</f>
        <v>0.09590911432840435</v>
      </c>
      <c r="Q30" s="38">
        <f>+(Q7/N7)</f>
        <v>0.09477561955793704</v>
      </c>
      <c r="R30" s="38">
        <f>+(R7/N7)</f>
        <v>0.10327683033644186</v>
      </c>
      <c r="S30" s="38">
        <f>+(S7/N7)</f>
        <v>0.11474058426503168</v>
      </c>
      <c r="T30" s="38">
        <f>+(T7/N7)</f>
        <v>0.15351125766397034</v>
      </c>
      <c r="U30" s="38">
        <f>+(U7/N7)</f>
        <v>0.1800453397908187</v>
      </c>
      <c r="V30" s="39">
        <f>+(V7/N7)</f>
        <v>0.22662167035911177</v>
      </c>
    </row>
    <row r="31" spans="2:22" ht="12.75">
      <c r="B31" s="59" t="s">
        <v>3</v>
      </c>
      <c r="C31" s="60" t="s">
        <v>0</v>
      </c>
      <c r="D31" s="42" t="s">
        <v>56</v>
      </c>
      <c r="E31" s="43">
        <f aca="true" t="shared" si="1" ref="E31:E42">+(E8/D8)</f>
        <v>0.7862536036242164</v>
      </c>
      <c r="F31" s="43">
        <f aca="true" t="shared" si="2" ref="F31:F41">+(F8/D8)</f>
        <v>0.11792431245137967</v>
      </c>
      <c r="G31" s="43">
        <f aca="true" t="shared" si="3" ref="G31:G41">+(G8/D8)</f>
        <v>0.07861620830091978</v>
      </c>
      <c r="H31" s="44">
        <f aca="true" t="shared" si="4" ref="H31:H41">+(H8/D8)</f>
        <v>0.01203496087493708</v>
      </c>
      <c r="I31" s="37" t="s">
        <v>52</v>
      </c>
      <c r="J31" s="42" t="s">
        <v>56</v>
      </c>
      <c r="K31" s="43">
        <f aca="true" t="shared" si="5" ref="K31:K42">+(K8/J8)</f>
        <v>0.027817305485425752</v>
      </c>
      <c r="L31" s="43">
        <f aca="true" t="shared" si="6" ref="L31:L41">+(L8/J8)</f>
        <v>0.028230433784714255</v>
      </c>
      <c r="M31" s="44">
        <f aca="true" t="shared" si="7" ref="M31:M41">+(M8/J8)</f>
        <v>0.9439981638742254</v>
      </c>
      <c r="N31" s="42" t="s">
        <v>56</v>
      </c>
      <c r="O31" s="45">
        <f aca="true" t="shared" si="8" ref="O31:O42">+(O8/N8)</f>
        <v>0.024515891633319534</v>
      </c>
      <c r="P31" s="45">
        <f aca="true" t="shared" si="9" ref="P31:P41">+(P8/N8)</f>
        <v>0.0860585989604894</v>
      </c>
      <c r="Q31" s="45">
        <f aca="true" t="shared" si="10" ref="Q31:Q41">+(Q8/N8)</f>
        <v>0.0947058552964445</v>
      </c>
      <c r="R31" s="45">
        <f aca="true" t="shared" si="11" ref="R31:R41">+(R8/N8)</f>
        <v>0.10275516305597719</v>
      </c>
      <c r="S31" s="45">
        <f aca="true" t="shared" si="12" ref="S31:S41">+(S8/N8)</f>
        <v>0.11158640356929304</v>
      </c>
      <c r="T31" s="45">
        <f aca="true" t="shared" si="13" ref="T31:T41">+(T8/N8)</f>
        <v>0.1585483648406237</v>
      </c>
      <c r="U31" s="45">
        <f aca="true" t="shared" si="14" ref="U31:U41">+(U8/N8)</f>
        <v>0.1901936433466722</v>
      </c>
      <c r="V31" s="46">
        <f aca="true" t="shared" si="15" ref="V31:V41">+(V8/N8)</f>
        <v>0.23159008325284025</v>
      </c>
    </row>
    <row r="32" spans="2:22" ht="12.75">
      <c r="B32" s="59" t="s">
        <v>4</v>
      </c>
      <c r="C32" s="60" t="s">
        <v>0</v>
      </c>
      <c r="D32" s="42" t="s">
        <v>56</v>
      </c>
      <c r="E32" s="43">
        <f t="shared" si="1"/>
        <v>0.857619291944587</v>
      </c>
      <c r="F32" s="43">
        <f t="shared" si="2"/>
        <v>0.10979989738327348</v>
      </c>
      <c r="G32" s="43">
        <f t="shared" si="3"/>
        <v>0.014366341713699333</v>
      </c>
      <c r="H32" s="44">
        <f t="shared" si="4"/>
        <v>0.011800923550538737</v>
      </c>
      <c r="I32" s="37" t="s">
        <v>52</v>
      </c>
      <c r="J32" s="42" t="s">
        <v>56</v>
      </c>
      <c r="K32" s="43">
        <f t="shared" si="5"/>
        <v>0.029381443298969072</v>
      </c>
      <c r="L32" s="43">
        <f t="shared" si="6"/>
        <v>0.026030927835051548</v>
      </c>
      <c r="M32" s="44">
        <f t="shared" si="7"/>
        <v>0.9445876288659794</v>
      </c>
      <c r="N32" s="42" t="s">
        <v>56</v>
      </c>
      <c r="O32" s="45">
        <f t="shared" si="8"/>
        <v>0.026077975729408728</v>
      </c>
      <c r="P32" s="45">
        <f t="shared" si="9"/>
        <v>0.08081590498321714</v>
      </c>
      <c r="Q32" s="45">
        <f t="shared" si="10"/>
        <v>0.08159049832171443</v>
      </c>
      <c r="R32" s="45">
        <f t="shared" si="11"/>
        <v>0.08159049832171443</v>
      </c>
      <c r="S32" s="45">
        <f t="shared" si="12"/>
        <v>0.1192873741285825</v>
      </c>
      <c r="T32" s="45">
        <f t="shared" si="13"/>
        <v>0.1820294345468629</v>
      </c>
      <c r="U32" s="45">
        <f t="shared" si="14"/>
        <v>0.21920991479473276</v>
      </c>
      <c r="V32" s="46">
        <f t="shared" si="15"/>
        <v>0.2093983991737671</v>
      </c>
    </row>
    <row r="33" spans="2:22" ht="12.75">
      <c r="B33" s="59" t="s">
        <v>5</v>
      </c>
      <c r="C33" s="60" t="s">
        <v>0</v>
      </c>
      <c r="D33" s="42" t="s">
        <v>56</v>
      </c>
      <c r="E33" s="43">
        <f t="shared" si="1"/>
        <v>0.8816537467700258</v>
      </c>
      <c r="F33" s="43">
        <f t="shared" si="2"/>
        <v>0.09922480620155039</v>
      </c>
      <c r="G33" s="43">
        <f t="shared" si="3"/>
        <v>0.003565891472868217</v>
      </c>
      <c r="H33" s="44">
        <f t="shared" si="4"/>
        <v>0.007751937984496124</v>
      </c>
      <c r="I33" s="37" t="s">
        <v>52</v>
      </c>
      <c r="J33" s="42" t="s">
        <v>56</v>
      </c>
      <c r="K33" s="43">
        <f t="shared" si="5"/>
        <v>0.024472793543348085</v>
      </c>
      <c r="L33" s="43">
        <f t="shared" si="6"/>
        <v>0.023171049205935955</v>
      </c>
      <c r="M33" s="44">
        <f t="shared" si="7"/>
        <v>0.9520958083832335</v>
      </c>
      <c r="N33" s="42" t="s">
        <v>56</v>
      </c>
      <c r="O33" s="45">
        <f t="shared" si="8"/>
        <v>0.02188069809846314</v>
      </c>
      <c r="P33" s="45">
        <f t="shared" si="9"/>
        <v>0.08075019536337588</v>
      </c>
      <c r="Q33" s="45">
        <f t="shared" si="10"/>
        <v>0.08830424589736911</v>
      </c>
      <c r="R33" s="45">
        <f t="shared" si="11"/>
        <v>0.10393331596769992</v>
      </c>
      <c r="S33" s="45">
        <f t="shared" si="12"/>
        <v>0.13128418859077884</v>
      </c>
      <c r="T33" s="45">
        <f t="shared" si="13"/>
        <v>0.17556655379004948</v>
      </c>
      <c r="U33" s="45">
        <f t="shared" si="14"/>
        <v>0.19067465485803595</v>
      </c>
      <c r="V33" s="46">
        <f t="shared" si="15"/>
        <v>0.20760614743422767</v>
      </c>
    </row>
    <row r="34" spans="2:22" ht="12.75">
      <c r="B34" s="59" t="s">
        <v>6</v>
      </c>
      <c r="C34" s="60" t="s">
        <v>0</v>
      </c>
      <c r="D34" s="42" t="s">
        <v>56</v>
      </c>
      <c r="E34" s="43">
        <f t="shared" si="1"/>
        <v>0.8584</v>
      </c>
      <c r="F34" s="43">
        <f t="shared" si="2"/>
        <v>0.116</v>
      </c>
      <c r="G34" s="43">
        <f t="shared" si="3"/>
        <v>0.01504</v>
      </c>
      <c r="H34" s="44">
        <f t="shared" si="4"/>
        <v>0.0088</v>
      </c>
      <c r="I34" s="37" t="s">
        <v>52</v>
      </c>
      <c r="J34" s="42" t="s">
        <v>56</v>
      </c>
      <c r="K34" s="43">
        <f t="shared" si="5"/>
        <v>0.0424</v>
      </c>
      <c r="L34" s="43">
        <f t="shared" si="6"/>
        <v>0.0248</v>
      </c>
      <c r="M34" s="44">
        <f t="shared" si="7"/>
        <v>0.9328</v>
      </c>
      <c r="N34" s="42" t="s">
        <v>56</v>
      </c>
      <c r="O34" s="45">
        <f t="shared" si="8"/>
        <v>0.0352</v>
      </c>
      <c r="P34" s="45">
        <f t="shared" si="9"/>
        <v>0.0904</v>
      </c>
      <c r="Q34" s="45">
        <f t="shared" si="10"/>
        <v>0.0904</v>
      </c>
      <c r="R34" s="45">
        <f t="shared" si="11"/>
        <v>0.1144</v>
      </c>
      <c r="S34" s="45">
        <f t="shared" si="12"/>
        <v>0.12</v>
      </c>
      <c r="T34" s="45">
        <f t="shared" si="13"/>
        <v>0.1216</v>
      </c>
      <c r="U34" s="45">
        <f t="shared" si="14"/>
        <v>0.212</v>
      </c>
      <c r="V34" s="46">
        <f t="shared" si="15"/>
        <v>0.2152</v>
      </c>
    </row>
    <row r="35" spans="2:22" ht="12.75">
      <c r="B35" s="59" t="s">
        <v>7</v>
      </c>
      <c r="C35" s="60" t="s">
        <v>0</v>
      </c>
      <c r="D35" s="42" t="s">
        <v>56</v>
      </c>
      <c r="E35" s="43">
        <f t="shared" si="1"/>
        <v>0.8907741251325557</v>
      </c>
      <c r="F35" s="43">
        <f t="shared" si="2"/>
        <v>0.0975609756097561</v>
      </c>
      <c r="G35" s="43">
        <f t="shared" si="3"/>
        <v>0.005302226935312832</v>
      </c>
      <c r="H35" s="44">
        <f t="shared" si="4"/>
        <v>0.003181336161187699</v>
      </c>
      <c r="I35" s="37" t="s">
        <v>52</v>
      </c>
      <c r="J35" s="42" t="s">
        <v>56</v>
      </c>
      <c r="K35" s="43">
        <f t="shared" si="5"/>
        <v>0.019169329073482427</v>
      </c>
      <c r="L35" s="43">
        <f t="shared" si="6"/>
        <v>0.011714589989350373</v>
      </c>
      <c r="M35" s="44">
        <f t="shared" si="7"/>
        <v>0.9691160809371672</v>
      </c>
      <c r="N35" s="42" t="s">
        <v>56</v>
      </c>
      <c r="O35" s="45">
        <f t="shared" si="8"/>
        <v>0.014909478168264111</v>
      </c>
      <c r="P35" s="45">
        <f t="shared" si="9"/>
        <v>0.04898828541001065</v>
      </c>
      <c r="Q35" s="45">
        <f t="shared" si="10"/>
        <v>0.0926517571884984</v>
      </c>
      <c r="R35" s="45">
        <f t="shared" si="11"/>
        <v>0.07880724174653887</v>
      </c>
      <c r="S35" s="45">
        <f t="shared" si="12"/>
        <v>0.11501597444089456</v>
      </c>
      <c r="T35" s="45">
        <f t="shared" si="13"/>
        <v>0.1959531416400426</v>
      </c>
      <c r="U35" s="45">
        <f t="shared" si="14"/>
        <v>0.2066027689030884</v>
      </c>
      <c r="V35" s="46">
        <f t="shared" si="15"/>
        <v>0.2470713525026624</v>
      </c>
    </row>
    <row r="36" spans="2:22" ht="12.75">
      <c r="B36" s="59" t="s">
        <v>8</v>
      </c>
      <c r="C36" s="60" t="s">
        <v>0</v>
      </c>
      <c r="D36" s="42" t="s">
        <v>56</v>
      </c>
      <c r="E36" s="43">
        <f t="shared" si="1"/>
        <v>0.8748387096774194</v>
      </c>
      <c r="F36" s="43">
        <f t="shared" si="2"/>
        <v>0.10451612903225807</v>
      </c>
      <c r="G36" s="43">
        <f t="shared" si="3"/>
        <v>0.007741935483870968</v>
      </c>
      <c r="H36" s="44">
        <f t="shared" si="4"/>
        <v>0.003870967741935484</v>
      </c>
      <c r="I36" s="37" t="s">
        <v>52</v>
      </c>
      <c r="J36" s="42" t="s">
        <v>56</v>
      </c>
      <c r="K36" s="43">
        <f t="shared" si="5"/>
        <v>0.042690815006468305</v>
      </c>
      <c r="L36" s="43">
        <f t="shared" si="6"/>
        <v>0.031047865459249677</v>
      </c>
      <c r="M36" s="44">
        <f t="shared" si="7"/>
        <v>0.926261319534282</v>
      </c>
      <c r="N36" s="42" t="s">
        <v>56</v>
      </c>
      <c r="O36" s="45">
        <f t="shared" si="8"/>
        <v>0.016905071521456438</v>
      </c>
      <c r="P36" s="45">
        <f t="shared" si="9"/>
        <v>0.0858257477243173</v>
      </c>
      <c r="Q36" s="45">
        <f t="shared" si="10"/>
        <v>0.11573472041612484</v>
      </c>
      <c r="R36" s="45">
        <f t="shared" si="11"/>
        <v>0.14564369310793238</v>
      </c>
      <c r="S36" s="45">
        <f t="shared" si="12"/>
        <v>0.10793237971391417</v>
      </c>
      <c r="T36" s="45">
        <f t="shared" si="13"/>
        <v>0.13263979193758127</v>
      </c>
      <c r="U36" s="45">
        <f t="shared" si="14"/>
        <v>0.1859557867360208</v>
      </c>
      <c r="V36" s="46">
        <f t="shared" si="15"/>
        <v>0.2093628088426528</v>
      </c>
    </row>
    <row r="37" spans="2:22" ht="12.75">
      <c r="B37" s="59" t="s">
        <v>61</v>
      </c>
      <c r="C37" s="60" t="s">
        <v>1</v>
      </c>
      <c r="D37" s="42" t="s">
        <v>56</v>
      </c>
      <c r="E37" s="43">
        <f t="shared" si="1"/>
        <v>0.46059782608695654</v>
      </c>
      <c r="F37" s="43">
        <f t="shared" si="2"/>
        <v>0.16304347826086957</v>
      </c>
      <c r="G37" s="43">
        <f t="shared" si="3"/>
        <v>0.34375</v>
      </c>
      <c r="H37" s="44">
        <f t="shared" si="4"/>
        <v>0.014945652173913044</v>
      </c>
      <c r="I37" s="37" t="s">
        <v>52</v>
      </c>
      <c r="J37" s="42" t="s">
        <v>56</v>
      </c>
      <c r="K37" s="43">
        <f t="shared" si="5"/>
        <v>0.010869565217391304</v>
      </c>
      <c r="L37" s="43">
        <f t="shared" si="6"/>
        <v>0.021739130434782608</v>
      </c>
      <c r="M37" s="44">
        <f t="shared" si="7"/>
        <v>0.96875</v>
      </c>
      <c r="N37" s="42" t="s">
        <v>56</v>
      </c>
      <c r="O37" s="45">
        <f t="shared" si="8"/>
        <v>0.009681881051175657</v>
      </c>
      <c r="P37" s="45">
        <f t="shared" si="9"/>
        <v>0.04979253112033195</v>
      </c>
      <c r="Q37" s="45">
        <f t="shared" si="10"/>
        <v>0.07607192254495158</v>
      </c>
      <c r="R37" s="45">
        <f t="shared" si="11"/>
        <v>0.08990318118948824</v>
      </c>
      <c r="S37" s="45">
        <f t="shared" si="12"/>
        <v>0.11894882434301521</v>
      </c>
      <c r="T37" s="45">
        <f t="shared" si="13"/>
        <v>0.12171507607192254</v>
      </c>
      <c r="U37" s="45">
        <f t="shared" si="14"/>
        <v>0.21300138312586445</v>
      </c>
      <c r="V37" s="46">
        <f t="shared" si="15"/>
        <v>0.32088520055325037</v>
      </c>
    </row>
    <row r="38" spans="2:22" ht="12.75">
      <c r="B38" s="59" t="s">
        <v>9</v>
      </c>
      <c r="C38" s="60" t="s">
        <v>0</v>
      </c>
      <c r="D38" s="42" t="s">
        <v>56</v>
      </c>
      <c r="E38" s="43">
        <f t="shared" si="1"/>
        <v>0.847571189279732</v>
      </c>
      <c r="F38" s="43">
        <f t="shared" si="2"/>
        <v>0.10217755443886097</v>
      </c>
      <c r="G38" s="43">
        <f t="shared" si="3"/>
        <v>0.008375209380234505</v>
      </c>
      <c r="H38" s="44">
        <f t="shared" si="4"/>
        <v>0.0033500837520938024</v>
      </c>
      <c r="I38" s="37" t="s">
        <v>52</v>
      </c>
      <c r="J38" s="42" t="s">
        <v>56</v>
      </c>
      <c r="K38" s="43">
        <f t="shared" si="5"/>
        <v>0.039723661485319514</v>
      </c>
      <c r="L38" s="43">
        <f t="shared" si="6"/>
        <v>0.018998272884283247</v>
      </c>
      <c r="M38" s="44">
        <f t="shared" si="7"/>
        <v>0.9412780656303973</v>
      </c>
      <c r="N38" s="42" t="s">
        <v>56</v>
      </c>
      <c r="O38" s="45">
        <f t="shared" si="8"/>
        <v>0.027874564459930314</v>
      </c>
      <c r="P38" s="45">
        <f t="shared" si="9"/>
        <v>0.07491289198606271</v>
      </c>
      <c r="Q38" s="45">
        <f t="shared" si="10"/>
        <v>0.06620209059233449</v>
      </c>
      <c r="R38" s="45">
        <f t="shared" si="11"/>
        <v>0.08885017421602788</v>
      </c>
      <c r="S38" s="45">
        <f t="shared" si="12"/>
        <v>0.10452961672473868</v>
      </c>
      <c r="T38" s="45">
        <f t="shared" si="13"/>
        <v>0.15853658536585366</v>
      </c>
      <c r="U38" s="45">
        <f t="shared" si="14"/>
        <v>0.18292682926829268</v>
      </c>
      <c r="V38" s="46">
        <f t="shared" si="15"/>
        <v>0.2979094076655052</v>
      </c>
    </row>
    <row r="39" spans="2:22" ht="12.75">
      <c r="B39" s="59" t="s">
        <v>10</v>
      </c>
      <c r="C39" s="60" t="s">
        <v>2</v>
      </c>
      <c r="D39" s="42" t="s">
        <v>56</v>
      </c>
      <c r="E39" s="43">
        <f t="shared" si="1"/>
        <v>0.9459459459459459</v>
      </c>
      <c r="F39" s="43">
        <f t="shared" si="2"/>
        <v>0.04756756756756757</v>
      </c>
      <c r="G39" s="43">
        <f t="shared" si="3"/>
        <v>0</v>
      </c>
      <c r="H39" s="44">
        <f t="shared" si="4"/>
        <v>0</v>
      </c>
      <c r="I39" s="37" t="s">
        <v>52</v>
      </c>
      <c r="J39" s="42" t="s">
        <v>56</v>
      </c>
      <c r="K39" s="43">
        <f t="shared" si="5"/>
        <v>0.021621621621621623</v>
      </c>
      <c r="L39" s="43">
        <f t="shared" si="6"/>
        <v>0.05945945945945946</v>
      </c>
      <c r="M39" s="44">
        <f t="shared" si="7"/>
        <v>0.918918918918919</v>
      </c>
      <c r="N39" s="42" t="s">
        <v>56</v>
      </c>
      <c r="O39" s="45">
        <f t="shared" si="8"/>
        <v>0.02702702702702703</v>
      </c>
      <c r="P39" s="45">
        <f t="shared" si="9"/>
        <v>0.07567567567567568</v>
      </c>
      <c r="Q39" s="45">
        <f t="shared" si="10"/>
        <v>0.07027027027027027</v>
      </c>
      <c r="R39" s="45">
        <f t="shared" si="11"/>
        <v>0.07567567567567568</v>
      </c>
      <c r="S39" s="45">
        <f t="shared" si="12"/>
        <v>0.08648648648648649</v>
      </c>
      <c r="T39" s="45">
        <f t="shared" si="13"/>
        <v>0.16216216216216217</v>
      </c>
      <c r="U39" s="45">
        <f t="shared" si="14"/>
        <v>0.17297297297297298</v>
      </c>
      <c r="V39" s="46">
        <f t="shared" si="15"/>
        <v>0.32972972972972975</v>
      </c>
    </row>
    <row r="40" spans="2:22" ht="12.75">
      <c r="B40" s="40" t="s">
        <v>12</v>
      </c>
      <c r="C40" s="41" t="s">
        <v>11</v>
      </c>
      <c r="D40" s="42" t="s">
        <v>56</v>
      </c>
      <c r="E40" s="43">
        <f t="shared" si="1"/>
        <v>0.8707482993197279</v>
      </c>
      <c r="F40" s="43">
        <f t="shared" si="2"/>
        <v>0.11564625850340136</v>
      </c>
      <c r="G40" s="43">
        <f t="shared" si="3"/>
        <v>0</v>
      </c>
      <c r="H40" s="44">
        <f t="shared" si="4"/>
        <v>0.005442176870748299</v>
      </c>
      <c r="I40" s="37" t="s">
        <v>52</v>
      </c>
      <c r="J40" s="42" t="s">
        <v>56</v>
      </c>
      <c r="K40" s="43">
        <f t="shared" si="5"/>
        <v>0.034013605442176874</v>
      </c>
      <c r="L40" s="43">
        <f t="shared" si="6"/>
        <v>0.034013605442176874</v>
      </c>
      <c r="M40" s="44">
        <f t="shared" si="7"/>
        <v>0.9319727891156463</v>
      </c>
      <c r="N40" s="42" t="s">
        <v>56</v>
      </c>
      <c r="O40" s="45">
        <f t="shared" si="8"/>
        <v>0</v>
      </c>
      <c r="P40" s="45">
        <f t="shared" si="9"/>
        <v>0.061224489795918366</v>
      </c>
      <c r="Q40" s="45">
        <f t="shared" si="10"/>
        <v>0.08163265306122448</v>
      </c>
      <c r="R40" s="45">
        <f t="shared" si="11"/>
        <v>0.11564625850340136</v>
      </c>
      <c r="S40" s="45">
        <f t="shared" si="12"/>
        <v>0.07482993197278912</v>
      </c>
      <c r="T40" s="45">
        <f t="shared" si="13"/>
        <v>0.19727891156462585</v>
      </c>
      <c r="U40" s="45">
        <f t="shared" si="14"/>
        <v>0.14965986394557823</v>
      </c>
      <c r="V40" s="46">
        <f t="shared" si="15"/>
        <v>0.3197278911564626</v>
      </c>
    </row>
    <row r="41" spans="2:22" ht="12.75">
      <c r="B41" s="40" t="s">
        <v>57</v>
      </c>
      <c r="C41" s="41"/>
      <c r="D41" s="42" t="s">
        <v>56</v>
      </c>
      <c r="E41" s="43">
        <f t="shared" si="1"/>
        <v>0.7113675052014374</v>
      </c>
      <c r="F41" s="43">
        <f t="shared" si="2"/>
        <v>0.11272933610743333</v>
      </c>
      <c r="G41" s="43">
        <f t="shared" si="3"/>
        <v>0.06317382258369586</v>
      </c>
      <c r="H41" s="44">
        <f t="shared" si="4"/>
        <v>0.08000756572725554</v>
      </c>
      <c r="I41" s="47" t="s">
        <v>52</v>
      </c>
      <c r="J41" s="42" t="s">
        <v>56</v>
      </c>
      <c r="K41" s="43">
        <f t="shared" si="5"/>
        <v>0.03317422434367542</v>
      </c>
      <c r="L41" s="43">
        <f t="shared" si="6"/>
        <v>0.020763723150357995</v>
      </c>
      <c r="M41" s="44">
        <f t="shared" si="7"/>
        <v>0.9415274463007159</v>
      </c>
      <c r="N41" s="42" t="s">
        <v>56</v>
      </c>
      <c r="O41" s="45">
        <f t="shared" si="8"/>
        <v>0.01360381861575179</v>
      </c>
      <c r="P41" s="45">
        <f t="shared" si="9"/>
        <v>0.06205250596658711</v>
      </c>
      <c r="Q41" s="45">
        <f t="shared" si="10"/>
        <v>0.06658711217183771</v>
      </c>
      <c r="R41" s="45">
        <f t="shared" si="11"/>
        <v>0.07136038186157517</v>
      </c>
      <c r="S41" s="45">
        <f t="shared" si="12"/>
        <v>0.09403341288782817</v>
      </c>
      <c r="T41" s="45">
        <f t="shared" si="13"/>
        <v>0.1785202863961814</v>
      </c>
      <c r="U41" s="45">
        <f t="shared" si="14"/>
        <v>0.20334128878281624</v>
      </c>
      <c r="V41" s="46">
        <f t="shared" si="15"/>
        <v>0.2928400954653938</v>
      </c>
    </row>
    <row r="42" spans="2:22" ht="12.75">
      <c r="B42" s="24" t="s">
        <v>51</v>
      </c>
      <c r="C42" s="25"/>
      <c r="D42" s="48" t="s">
        <v>56</v>
      </c>
      <c r="E42" s="49">
        <f t="shared" si="1"/>
        <v>0.7924449490189358</v>
      </c>
      <c r="F42" s="49">
        <f>+(F19/D19)</f>
        <v>0.10721017907634307</v>
      </c>
      <c r="G42" s="49">
        <f>+(G19/D19)</f>
        <v>0.03757175906092023</v>
      </c>
      <c r="H42" s="50">
        <f>+(H19/D19)</f>
        <v>0.05180308028446577</v>
      </c>
      <c r="I42" s="51" t="s">
        <v>52</v>
      </c>
      <c r="J42" s="48" t="s">
        <v>56</v>
      </c>
      <c r="K42" s="49">
        <f t="shared" si="5"/>
        <v>0.03178759528290391</v>
      </c>
      <c r="L42" s="49">
        <f>+(L19/J19)</f>
        <v>0.03086150638378532</v>
      </c>
      <c r="M42" s="50">
        <f>+(M19/J19)</f>
        <v>0.9373129882614171</v>
      </c>
      <c r="N42" s="48" t="s">
        <v>56</v>
      </c>
      <c r="O42" s="52">
        <f t="shared" si="8"/>
        <v>0.027632435953104648</v>
      </c>
      <c r="P42" s="52">
        <f>+(P19/N19)</f>
        <v>0.08950282240555797</v>
      </c>
      <c r="Q42" s="52">
        <f>+(Q19/N19)</f>
        <v>0.09302811550151975</v>
      </c>
      <c r="R42" s="52">
        <f>+(R19/N19)</f>
        <v>0.10168530178028658</v>
      </c>
      <c r="S42" s="52">
        <f>+(S19/N19)</f>
        <v>0.11450825010855406</v>
      </c>
      <c r="T42" s="52">
        <f>+(T19/N19)</f>
        <v>0.157547221016066</v>
      </c>
      <c r="U42" s="52">
        <f>+(U19/N19)</f>
        <v>0.18712548849326965</v>
      </c>
      <c r="V42" s="53">
        <f>+(V19/N19)</f>
        <v>0.2287559704732957</v>
      </c>
    </row>
    <row r="43" spans="2:22" ht="12.75">
      <c r="B43" s="1" t="s">
        <v>53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3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70" t="s">
        <v>13</v>
      </c>
      <c r="C50" s="71"/>
      <c r="D50" s="72" t="s">
        <v>14</v>
      </c>
      <c r="E50" s="73"/>
      <c r="F50" s="73"/>
      <c r="G50" s="73"/>
      <c r="H50" s="74"/>
      <c r="I50" s="6" t="s">
        <v>15</v>
      </c>
      <c r="J50" s="72" t="s">
        <v>16</v>
      </c>
      <c r="K50" s="75"/>
      <c r="L50" s="75"/>
      <c r="M50" s="76"/>
      <c r="N50" s="7" t="s">
        <v>17</v>
      </c>
      <c r="O50" s="72" t="s">
        <v>18</v>
      </c>
      <c r="P50" s="75"/>
      <c r="Q50" s="75"/>
      <c r="R50" s="75"/>
      <c r="S50" s="75"/>
      <c r="T50" s="75"/>
      <c r="U50" s="75"/>
      <c r="V50" s="76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59" t="s">
        <v>3</v>
      </c>
      <c r="C53" s="60" t="s">
        <v>0</v>
      </c>
      <c r="D53" s="54">
        <f>+(D8/($D$19-$D$7))</f>
        <v>0.6188652956269081</v>
      </c>
      <c r="E53" s="43">
        <f>+(E8/($E$19-$E$7))</f>
        <v>0.604399856480537</v>
      </c>
      <c r="F53" s="43">
        <f>+(F8/($F$19-$F$7))</f>
        <v>0.6389784279692536</v>
      </c>
      <c r="G53" s="43">
        <f>+(G8/($G$19-$G$7))</f>
        <v>0.8019044062733384</v>
      </c>
      <c r="H53" s="44">
        <f>+(H8/($H$19-$H$7))</f>
        <v>0.5787852112676056</v>
      </c>
      <c r="I53" s="37" t="s">
        <v>52</v>
      </c>
      <c r="J53" s="54">
        <f>+(J8/($J$19-$J$7))</f>
        <v>0.6232655279947358</v>
      </c>
      <c r="K53" s="43">
        <f>+(K8/($K$19-$K$7))</f>
        <v>0.6147291539866099</v>
      </c>
      <c r="L53" s="43">
        <f>+(L8/($L$19-$L$7))</f>
        <v>0.6602963281082241</v>
      </c>
      <c r="M53" s="44">
        <f>+(M8/($M$19-$M$7))</f>
        <v>0.6225592589228953</v>
      </c>
      <c r="N53" s="54">
        <f>+(N8/($N$19-$N$7))</f>
        <v>0.6233442284534664</v>
      </c>
      <c r="O53" s="43">
        <f>+(O8/($O$19-$O$7))</f>
        <v>0.6434089811685176</v>
      </c>
      <c r="P53" s="43">
        <f>+(P8/($P$19-$P$7))</f>
        <v>0.6512356421858684</v>
      </c>
      <c r="Q53" s="43">
        <f>+(Q8/($Q$19-$Q$7))</f>
        <v>0.648136489549232</v>
      </c>
      <c r="R53" s="43">
        <f>+(R8/($R$19-$R$7))</f>
        <v>0.6410697887970616</v>
      </c>
      <c r="S53" s="43">
        <f>+(S8/($S$19-$S$7))</f>
        <v>0.6088134912668139</v>
      </c>
      <c r="T53" s="43">
        <f>+(T8/($T$19-$T$7))</f>
        <v>0.6099157760634156</v>
      </c>
      <c r="U53" s="43">
        <f>+(U8/($U$19-$U$7))</f>
        <v>0.6079630664275002</v>
      </c>
      <c r="V53" s="44">
        <f>+(V8/($V$19-$V$7))</f>
        <v>0.6245813382290917</v>
      </c>
    </row>
    <row r="54" spans="2:22" ht="12.75">
      <c r="B54" s="59" t="s">
        <v>4</v>
      </c>
      <c r="C54" s="60" t="s">
        <v>0</v>
      </c>
      <c r="D54" s="54">
        <f aca="true" t="shared" si="16" ref="D54:D63">+(D9/($D$19-$D$7))</f>
        <v>0.1103892793828622</v>
      </c>
      <c r="E54" s="43">
        <f aca="true" t="shared" si="17" ref="E54:E63">+(E9/($E$19-$E$7))</f>
        <v>0.1175945012346895</v>
      </c>
      <c r="F54" s="43">
        <f aca="true" t="shared" si="18" ref="F54:F63">+(F9/($F$19-$F$7))</f>
        <v>0.10612447309695017</v>
      </c>
      <c r="G54" s="43">
        <f aca="true" t="shared" si="19" ref="G54:G63">+(G9/($G$19-$G$7))</f>
        <v>0.026138909634055265</v>
      </c>
      <c r="H54" s="44">
        <f aca="true" t="shared" si="20" ref="H54:H63">+(H9/($H$19-$H$7))</f>
        <v>0.10123239436619719</v>
      </c>
      <c r="I54" s="37" t="s">
        <v>52</v>
      </c>
      <c r="J54" s="54">
        <f aca="true" t="shared" si="21" ref="J54:J63">+(J9/($J$19-$J$7))</f>
        <v>0.11100620833690956</v>
      </c>
      <c r="K54" s="43">
        <f aca="true" t="shared" si="22" ref="K54:K63">+(K9/($K$19-$K$7))</f>
        <v>0.11564211807668898</v>
      </c>
      <c r="L54" s="43">
        <f aca="true" t="shared" si="23" ref="L54:L63">+(L9/($L$19-$L$7))</f>
        <v>0.10843890916899292</v>
      </c>
      <c r="M54" s="44">
        <f aca="true" t="shared" si="24" ref="M54:M63">+(M9/($M$19-$M$7))</f>
        <v>0.11094965640420186</v>
      </c>
      <c r="N54" s="54">
        <f aca="true" t="shared" si="25" ref="N54:N63">+(N9/($N$19-$N$7))</f>
        <v>0.1110442112506451</v>
      </c>
      <c r="O54" s="43">
        <f aca="true" t="shared" si="26" ref="O54:O63">+(O9/($O$19-$O$7))</f>
        <v>0.12192177691936262</v>
      </c>
      <c r="P54" s="43">
        <f aca="true" t="shared" si="27" ref="P54:P63">+(P9/($P$19-$P$7))</f>
        <v>0.10894535328924469</v>
      </c>
      <c r="Q54" s="43">
        <f aca="true" t="shared" si="28" ref="Q54:Q63">+(Q9/($Q$19-$Q$7))</f>
        <v>0.09947116595316041</v>
      </c>
      <c r="R54" s="43">
        <f aca="true" t="shared" si="29" ref="R54:R63">+(R9/($R$19-$R$7))</f>
        <v>0.09067952249770432</v>
      </c>
      <c r="S54" s="43">
        <f aca="true" t="shared" si="30" ref="S54:S63">+(S9/($S$19-$S$7))</f>
        <v>0.11594057418189119</v>
      </c>
      <c r="T54" s="43">
        <f aca="true" t="shared" si="31" ref="T54:T63">+(T9/($T$19-$T$7))</f>
        <v>0.12474343548729563</v>
      </c>
      <c r="U54" s="43">
        <f aca="true" t="shared" si="32" ref="U54:U63">+(U9/($U$19-$U$7))</f>
        <v>0.12482724145028964</v>
      </c>
      <c r="V54" s="44">
        <f aca="true" t="shared" si="33" ref="V54:V63">+(V9/($V$19-$V$7))</f>
        <v>0.10060287295010792</v>
      </c>
    </row>
    <row r="55" spans="2:22" ht="12.75">
      <c r="B55" s="59" t="s">
        <v>5</v>
      </c>
      <c r="C55" s="60" t="s">
        <v>0</v>
      </c>
      <c r="D55" s="54">
        <f t="shared" si="16"/>
        <v>0.10959633432829058</v>
      </c>
      <c r="E55" s="43">
        <f t="shared" si="17"/>
        <v>0.1200216686248162</v>
      </c>
      <c r="F55" s="43">
        <f t="shared" si="18"/>
        <v>0.09521448053558146</v>
      </c>
      <c r="G55" s="43">
        <f t="shared" si="19"/>
        <v>0.006441374159820761</v>
      </c>
      <c r="H55" s="44">
        <f t="shared" si="20"/>
        <v>0.06602112676056338</v>
      </c>
      <c r="I55" s="37" t="s">
        <v>52</v>
      </c>
      <c r="J55" s="54">
        <f t="shared" si="21"/>
        <v>0.10989042428403857</v>
      </c>
      <c r="K55" s="43">
        <f t="shared" si="22"/>
        <v>0.09535402718604179</v>
      </c>
      <c r="L55" s="43">
        <f t="shared" si="23"/>
        <v>0.09555507837663732</v>
      </c>
      <c r="M55" s="44">
        <f t="shared" si="24"/>
        <v>0.11070747434383799</v>
      </c>
      <c r="N55" s="54">
        <f t="shared" si="25"/>
        <v>0.11006938471242617</v>
      </c>
      <c r="O55" s="43">
        <f t="shared" si="26"/>
        <v>0.10140028971511347</v>
      </c>
      <c r="P55" s="43">
        <f t="shared" si="27"/>
        <v>0.10790114862513052</v>
      </c>
      <c r="Q55" s="43">
        <f t="shared" si="28"/>
        <v>0.10671115588013096</v>
      </c>
      <c r="R55" s="43">
        <f t="shared" si="29"/>
        <v>0.11449724517906336</v>
      </c>
      <c r="S55" s="43">
        <f t="shared" si="30"/>
        <v>0.12648062638024493</v>
      </c>
      <c r="T55" s="43">
        <f t="shared" si="31"/>
        <v>0.11925826314671951</v>
      </c>
      <c r="U55" s="43">
        <f t="shared" si="32"/>
        <v>0.10762490075572677</v>
      </c>
      <c r="V55" s="44">
        <f t="shared" si="33"/>
        <v>0.09886620190041431</v>
      </c>
    </row>
    <row r="56" spans="2:22" ht="12.75">
      <c r="B56" s="59" t="s">
        <v>6</v>
      </c>
      <c r="C56" s="60" t="s">
        <v>0</v>
      </c>
      <c r="D56" s="54">
        <f t="shared" si="16"/>
        <v>0.03539933279337551</v>
      </c>
      <c r="E56" s="43">
        <f t="shared" si="17"/>
        <v>0.03774421173341963</v>
      </c>
      <c r="F56" s="43">
        <f t="shared" si="18"/>
        <v>0.03595338457723779</v>
      </c>
      <c r="G56" s="43">
        <f t="shared" si="19"/>
        <v>0.008775205377147125</v>
      </c>
      <c r="H56" s="44">
        <f t="shared" si="20"/>
        <v>0.02420774647887324</v>
      </c>
      <c r="I56" s="37" t="s">
        <v>52</v>
      </c>
      <c r="J56" s="54">
        <f t="shared" si="21"/>
        <v>0.03576230938689097</v>
      </c>
      <c r="K56" s="43">
        <f t="shared" si="22"/>
        <v>0.053763440860215055</v>
      </c>
      <c r="L56" s="43">
        <f t="shared" si="23"/>
        <v>0.03328322954691862</v>
      </c>
      <c r="M56" s="44">
        <f t="shared" si="24"/>
        <v>0.035298035298035296</v>
      </c>
      <c r="N56" s="54">
        <f t="shared" si="25"/>
        <v>0.03583921096393142</v>
      </c>
      <c r="O56" s="43">
        <f t="shared" si="26"/>
        <v>0.05311443746982134</v>
      </c>
      <c r="P56" s="43">
        <f t="shared" si="27"/>
        <v>0.03933170901496694</v>
      </c>
      <c r="Q56" s="43">
        <f t="shared" si="28"/>
        <v>0.035570385293376985</v>
      </c>
      <c r="R56" s="43">
        <f t="shared" si="29"/>
        <v>0.041035353535353536</v>
      </c>
      <c r="S56" s="43">
        <f t="shared" si="30"/>
        <v>0.03764304356554909</v>
      </c>
      <c r="T56" s="43">
        <f t="shared" si="31"/>
        <v>0.02689503857314743</v>
      </c>
      <c r="U56" s="43">
        <f t="shared" si="32"/>
        <v>0.038962566530420205</v>
      </c>
      <c r="V56" s="44">
        <f t="shared" si="33"/>
        <v>0.03336889374054135</v>
      </c>
    </row>
    <row r="57" spans="2:22" ht="12.75">
      <c r="B57" s="59" t="s">
        <v>7</v>
      </c>
      <c r="C57" s="60" t="s">
        <v>0</v>
      </c>
      <c r="D57" s="54">
        <f t="shared" si="16"/>
        <v>0.026705256659322486</v>
      </c>
      <c r="E57" s="43">
        <f t="shared" si="17"/>
        <v>0.029548124749368583</v>
      </c>
      <c r="F57" s="43">
        <f t="shared" si="18"/>
        <v>0.02281180262831639</v>
      </c>
      <c r="G57" s="43">
        <f t="shared" si="19"/>
        <v>0.002333831217326363</v>
      </c>
      <c r="H57" s="44">
        <f t="shared" si="20"/>
        <v>0.006602112676056338</v>
      </c>
      <c r="I57" s="37" t="s">
        <v>52</v>
      </c>
      <c r="J57" s="54">
        <f t="shared" si="21"/>
        <v>0.026864646811432497</v>
      </c>
      <c r="K57" s="43">
        <f t="shared" si="22"/>
        <v>0.018259281801582473</v>
      </c>
      <c r="L57" s="43">
        <f t="shared" si="23"/>
        <v>0.01181017822632596</v>
      </c>
      <c r="M57" s="44">
        <f t="shared" si="24"/>
        <v>0.027548209366391185</v>
      </c>
      <c r="N57" s="54">
        <f t="shared" si="25"/>
        <v>0.026922415276105283</v>
      </c>
      <c r="O57" s="43">
        <f t="shared" si="26"/>
        <v>0.016900048285852245</v>
      </c>
      <c r="P57" s="43">
        <f t="shared" si="27"/>
        <v>0.016011138183083886</v>
      </c>
      <c r="Q57" s="43">
        <f t="shared" si="28"/>
        <v>0.0273860488541929</v>
      </c>
      <c r="R57" s="43">
        <f t="shared" si="29"/>
        <v>0.02123507805325987</v>
      </c>
      <c r="S57" s="43">
        <f t="shared" si="30"/>
        <v>0.027102991367195343</v>
      </c>
      <c r="T57" s="43">
        <f t="shared" si="31"/>
        <v>0.032557151956967935</v>
      </c>
      <c r="U57" s="43">
        <f t="shared" si="32"/>
        <v>0.028523539271326493</v>
      </c>
      <c r="V57" s="44">
        <f t="shared" si="33"/>
        <v>0.028779120252065398</v>
      </c>
    </row>
    <row r="58" spans="2:22" ht="12.75">
      <c r="B58" s="59" t="s">
        <v>8</v>
      </c>
      <c r="C58" s="60" t="s">
        <v>0</v>
      </c>
      <c r="D58" s="54">
        <f t="shared" si="16"/>
        <v>0.021947586331892817</v>
      </c>
      <c r="E58" s="43">
        <f t="shared" si="17"/>
        <v>0.023849557833418928</v>
      </c>
      <c r="F58" s="43">
        <f t="shared" si="18"/>
        <v>0.020084304487974214</v>
      </c>
      <c r="G58" s="43">
        <f t="shared" si="19"/>
        <v>0.0028005974607916355</v>
      </c>
      <c r="H58" s="44">
        <f t="shared" si="20"/>
        <v>0.006602112676056338</v>
      </c>
      <c r="I58" s="37" t="s">
        <v>52</v>
      </c>
      <c r="J58" s="54">
        <f t="shared" si="21"/>
        <v>0.022115412124853375</v>
      </c>
      <c r="K58" s="43">
        <f t="shared" si="22"/>
        <v>0.033475349969567865</v>
      </c>
      <c r="L58" s="43">
        <f t="shared" si="23"/>
        <v>0.025767661584711186</v>
      </c>
      <c r="M58" s="44">
        <f t="shared" si="24"/>
        <v>0.02167529440256713</v>
      </c>
      <c r="N58" s="54">
        <f t="shared" si="25"/>
        <v>0.02204828258501061</v>
      </c>
      <c r="O58" s="43">
        <f t="shared" si="26"/>
        <v>0.015692901979719943</v>
      </c>
      <c r="P58" s="43">
        <f t="shared" si="27"/>
        <v>0.02297250261051166</v>
      </c>
      <c r="Q58" s="43">
        <f t="shared" si="28"/>
        <v>0.028015613195668598</v>
      </c>
      <c r="R58" s="43">
        <f t="shared" si="29"/>
        <v>0.03213957759412305</v>
      </c>
      <c r="S58" s="43">
        <f t="shared" si="30"/>
        <v>0.02082915077293716</v>
      </c>
      <c r="T58" s="43">
        <f t="shared" si="31"/>
        <v>0.01804798641092788</v>
      </c>
      <c r="U58" s="43">
        <f t="shared" si="32"/>
        <v>0.021025083071132412</v>
      </c>
      <c r="V58" s="44">
        <f t="shared" si="33"/>
        <v>0.01997171707147642</v>
      </c>
    </row>
    <row r="59" spans="2:22" ht="12.75">
      <c r="B59" s="59" t="s">
        <v>61</v>
      </c>
      <c r="C59" s="60" t="s">
        <v>1</v>
      </c>
      <c r="D59" s="54">
        <f t="shared" si="16"/>
        <v>0.0208431271487395</v>
      </c>
      <c r="E59" s="43">
        <f t="shared" si="17"/>
        <v>0.011924778916709464</v>
      </c>
      <c r="F59" s="43">
        <f t="shared" si="18"/>
        <v>0.029754525167369206</v>
      </c>
      <c r="G59" s="43">
        <f t="shared" si="19"/>
        <v>0.11809185959671396</v>
      </c>
      <c r="H59" s="44">
        <f t="shared" si="20"/>
        <v>0.02420774647887324</v>
      </c>
      <c r="I59" s="37" t="s">
        <v>52</v>
      </c>
      <c r="J59" s="54">
        <f t="shared" si="21"/>
        <v>0.021056847767001403</v>
      </c>
      <c r="K59" s="43">
        <f t="shared" si="22"/>
        <v>0.008115236356258876</v>
      </c>
      <c r="L59" s="43">
        <f t="shared" si="23"/>
        <v>0.017178441056474127</v>
      </c>
      <c r="M59" s="44">
        <f t="shared" si="24"/>
        <v>0.021584476129930676</v>
      </c>
      <c r="N59" s="54">
        <f t="shared" si="25"/>
        <v>0.02072939962153793</v>
      </c>
      <c r="O59" s="43">
        <f t="shared" si="26"/>
        <v>0.008450024142926123</v>
      </c>
      <c r="P59" s="43">
        <f t="shared" si="27"/>
        <v>0.012530455969369997</v>
      </c>
      <c r="Q59" s="43">
        <f t="shared" si="28"/>
        <v>0.01731301939058172</v>
      </c>
      <c r="R59" s="43">
        <f t="shared" si="29"/>
        <v>0.018652433425160698</v>
      </c>
      <c r="S59" s="43">
        <f t="shared" si="30"/>
        <v>0.021582011644248143</v>
      </c>
      <c r="T59" s="43">
        <f t="shared" si="31"/>
        <v>0.015570811805506405</v>
      </c>
      <c r="U59" s="43">
        <f t="shared" si="32"/>
        <v>0.022642397153527213</v>
      </c>
      <c r="V59" s="44">
        <f t="shared" si="33"/>
        <v>0.028779120252065398</v>
      </c>
    </row>
    <row r="60" spans="2:22" ht="12.75">
      <c r="B60" s="59" t="s">
        <v>9</v>
      </c>
      <c r="C60" s="60" t="s">
        <v>0</v>
      </c>
      <c r="D60" s="54">
        <f t="shared" si="16"/>
        <v>0.016906721342116144</v>
      </c>
      <c r="E60" s="43">
        <f t="shared" si="17"/>
        <v>0.01779922752759584</v>
      </c>
      <c r="F60" s="43">
        <f t="shared" si="18"/>
        <v>0.015125216960079346</v>
      </c>
      <c r="G60" s="43">
        <f t="shared" si="19"/>
        <v>0.002333831217326363</v>
      </c>
      <c r="H60" s="44">
        <f t="shared" si="20"/>
        <v>0.0044014084507042256</v>
      </c>
      <c r="I60" s="37" t="s">
        <v>52</v>
      </c>
      <c r="J60" s="54">
        <f t="shared" si="21"/>
        <v>0.016565101708007898</v>
      </c>
      <c r="K60" s="43">
        <f t="shared" si="22"/>
        <v>0.02333130452424427</v>
      </c>
      <c r="L60" s="43">
        <f t="shared" si="23"/>
        <v>0.01181017822632596</v>
      </c>
      <c r="M60" s="44">
        <f t="shared" si="24"/>
        <v>0.016498652862289225</v>
      </c>
      <c r="N60" s="54">
        <f t="shared" si="25"/>
        <v>0.016457365674637306</v>
      </c>
      <c r="O60" s="43">
        <f t="shared" si="26"/>
        <v>0.01931434089811685</v>
      </c>
      <c r="P60" s="43">
        <f t="shared" si="27"/>
        <v>0.014966933518969718</v>
      </c>
      <c r="Q60" s="43">
        <f t="shared" si="28"/>
        <v>0.011961722488038277</v>
      </c>
      <c r="R60" s="43">
        <f t="shared" si="29"/>
        <v>0.014634986225895317</v>
      </c>
      <c r="S60" s="43">
        <f t="shared" si="30"/>
        <v>0.015057217426219635</v>
      </c>
      <c r="T60" s="43">
        <f t="shared" si="31"/>
        <v>0.016101634935239577</v>
      </c>
      <c r="U60" s="43">
        <f t="shared" si="32"/>
        <v>0.015437998059223102</v>
      </c>
      <c r="V60" s="44">
        <f t="shared" si="33"/>
        <v>0.021212196392686133</v>
      </c>
    </row>
    <row r="61" spans="2:22" ht="12.75">
      <c r="B61" s="59" t="s">
        <v>10</v>
      </c>
      <c r="C61" s="60" t="s">
        <v>2</v>
      </c>
      <c r="D61" s="54">
        <f t="shared" si="16"/>
        <v>0.005239101253419576</v>
      </c>
      <c r="E61" s="43">
        <f t="shared" si="17"/>
        <v>0.006155859322785122</v>
      </c>
      <c r="F61" s="43">
        <f t="shared" si="18"/>
        <v>0.0021819985122737418</v>
      </c>
      <c r="G61" s="43">
        <f t="shared" si="19"/>
        <v>0</v>
      </c>
      <c r="H61" s="44">
        <f t="shared" si="20"/>
        <v>0</v>
      </c>
      <c r="I61" s="37" t="s">
        <v>52</v>
      </c>
      <c r="J61" s="54">
        <f t="shared" si="21"/>
        <v>0.005292821789259863</v>
      </c>
      <c r="K61" s="43">
        <f t="shared" si="22"/>
        <v>0.004057618178129438</v>
      </c>
      <c r="L61" s="43">
        <f t="shared" si="23"/>
        <v>0.01181017822632596</v>
      </c>
      <c r="M61" s="44">
        <f t="shared" si="24"/>
        <v>0.005146368782732419</v>
      </c>
      <c r="N61" s="54">
        <f t="shared" si="25"/>
        <v>0.00530420322266185</v>
      </c>
      <c r="O61" s="43">
        <f t="shared" si="26"/>
        <v>0.006035731530661516</v>
      </c>
      <c r="P61" s="43">
        <f t="shared" si="27"/>
        <v>0.004872955099199443</v>
      </c>
      <c r="Q61" s="43">
        <f t="shared" si="28"/>
        <v>0.004092168219592043</v>
      </c>
      <c r="R61" s="43">
        <f t="shared" si="29"/>
        <v>0.0040174471992653815</v>
      </c>
      <c r="S61" s="43">
        <f t="shared" si="30"/>
        <v>0.004015257980325236</v>
      </c>
      <c r="T61" s="43">
        <f t="shared" si="31"/>
        <v>0.005308231297331729</v>
      </c>
      <c r="U61" s="43">
        <f t="shared" si="32"/>
        <v>0.004704913694239421</v>
      </c>
      <c r="V61" s="44">
        <f t="shared" si="33"/>
        <v>0.0075669238593792645</v>
      </c>
    </row>
    <row r="62" spans="2:22" ht="12.75">
      <c r="B62" s="40" t="s">
        <v>12</v>
      </c>
      <c r="C62" s="41" t="s">
        <v>11</v>
      </c>
      <c r="D62" s="54">
        <f t="shared" si="16"/>
        <v>0.00416296153650096</v>
      </c>
      <c r="E62" s="43">
        <f t="shared" si="17"/>
        <v>0.004502571390379975</v>
      </c>
      <c r="F62" s="43">
        <f t="shared" si="18"/>
        <v>0.0042152243987106375</v>
      </c>
      <c r="G62" s="43">
        <f t="shared" si="19"/>
        <v>0</v>
      </c>
      <c r="H62" s="44">
        <f t="shared" si="20"/>
        <v>0.0017605633802816902</v>
      </c>
      <c r="I62" s="37" t="s">
        <v>52</v>
      </c>
      <c r="J62" s="54">
        <f t="shared" si="21"/>
        <v>0.004205647583898377</v>
      </c>
      <c r="K62" s="43">
        <f t="shared" si="22"/>
        <v>0.005072022722661797</v>
      </c>
      <c r="L62" s="43">
        <f t="shared" si="23"/>
        <v>0.005368262830148164</v>
      </c>
      <c r="M62" s="44">
        <f t="shared" si="24"/>
        <v>0.00414736778373142</v>
      </c>
      <c r="N62" s="54">
        <f t="shared" si="25"/>
        <v>0.004214691209358335</v>
      </c>
      <c r="O62" s="43">
        <f t="shared" si="26"/>
        <v>0</v>
      </c>
      <c r="P62" s="43">
        <f t="shared" si="27"/>
        <v>0.003132613992342499</v>
      </c>
      <c r="Q62" s="43">
        <f t="shared" si="28"/>
        <v>0.003777386048854193</v>
      </c>
      <c r="R62" s="43">
        <f t="shared" si="29"/>
        <v>0.004878328741965106</v>
      </c>
      <c r="S62" s="43">
        <f t="shared" si="30"/>
        <v>0.0027604898614735996</v>
      </c>
      <c r="T62" s="43">
        <f t="shared" si="31"/>
        <v>0.005131290254087338</v>
      </c>
      <c r="U62" s="43">
        <f t="shared" si="32"/>
        <v>0.0032346281647896023</v>
      </c>
      <c r="V62" s="44">
        <f t="shared" si="33"/>
        <v>0.0058302528096856624</v>
      </c>
    </row>
    <row r="63" spans="2:22" ht="12.75">
      <c r="B63" s="40" t="s">
        <v>57</v>
      </c>
      <c r="C63" s="41"/>
      <c r="D63" s="54">
        <f t="shared" si="16"/>
        <v>0.029945003596572213</v>
      </c>
      <c r="E63" s="43">
        <f t="shared" si="17"/>
        <v>0.02645964218627982</v>
      </c>
      <c r="F63" s="43">
        <f t="shared" si="18"/>
        <v>0.02955616166625341</v>
      </c>
      <c r="G63" s="43">
        <f t="shared" si="19"/>
        <v>0.031179985063480208</v>
      </c>
      <c r="H63" s="44">
        <f t="shared" si="20"/>
        <v>0.18617957746478872</v>
      </c>
      <c r="I63" s="37" t="s">
        <v>52</v>
      </c>
      <c r="J63" s="54">
        <f t="shared" si="21"/>
        <v>0.023975052212971706</v>
      </c>
      <c r="K63" s="43">
        <f t="shared" si="22"/>
        <v>0.028200446337999594</v>
      </c>
      <c r="L63" s="43">
        <f t="shared" si="23"/>
        <v>0.018681554648915612</v>
      </c>
      <c r="M63" s="44">
        <f t="shared" si="24"/>
        <v>0.02388520570338752</v>
      </c>
      <c r="N63" s="54">
        <f t="shared" si="25"/>
        <v>0.024026607030219624</v>
      </c>
      <c r="O63" s="43">
        <f t="shared" si="26"/>
        <v>0.013761467889908258</v>
      </c>
      <c r="P63" s="43">
        <f t="shared" si="27"/>
        <v>0.01809954751131222</v>
      </c>
      <c r="Q63" s="43">
        <f t="shared" si="28"/>
        <v>0.017564845127171998</v>
      </c>
      <c r="R63" s="43">
        <f t="shared" si="29"/>
        <v>0.017160238751147843</v>
      </c>
      <c r="S63" s="43">
        <f t="shared" si="30"/>
        <v>0.019775145553101788</v>
      </c>
      <c r="T63" s="43">
        <f t="shared" si="31"/>
        <v>0.02647038006936089</v>
      </c>
      <c r="U63" s="43">
        <f t="shared" si="32"/>
        <v>0.025053665421824918</v>
      </c>
      <c r="V63" s="44">
        <f t="shared" si="33"/>
        <v>0.030441362542486416</v>
      </c>
    </row>
    <row r="64" spans="2:22" ht="12.75">
      <c r="B64" s="24" t="s">
        <v>51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52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  <row r="66" spans="14:22" ht="12.75">
      <c r="N66" s="4"/>
      <c r="O66" s="4"/>
      <c r="P66" s="4"/>
      <c r="Q66" s="4"/>
      <c r="R66" s="4"/>
      <c r="S66" s="4"/>
      <c r="T66" s="4"/>
      <c r="U66" s="4"/>
      <c r="V66" s="4"/>
    </row>
    <row r="67" spans="14:22" ht="12.75">
      <c r="N67" s="4"/>
      <c r="O67" s="4"/>
      <c r="P67" s="4"/>
      <c r="Q67" s="4"/>
      <c r="R67" s="4"/>
      <c r="S67" s="4"/>
      <c r="T67" s="4"/>
      <c r="U67" s="4"/>
      <c r="V67" s="4"/>
    </row>
    <row r="68" spans="14:22" ht="12.75">
      <c r="N68" s="4"/>
      <c r="O68" s="4"/>
      <c r="P68" s="4"/>
      <c r="Q68" s="4"/>
      <c r="R68" s="4"/>
      <c r="S68" s="4"/>
      <c r="T68" s="4"/>
      <c r="U68" s="4"/>
      <c r="V68" s="4"/>
    </row>
    <row r="69" spans="14:22" ht="12.75">
      <c r="N69" s="4"/>
      <c r="O69" s="4"/>
      <c r="P69" s="4"/>
      <c r="Q69" s="4"/>
      <c r="R69" s="4"/>
      <c r="S69" s="4"/>
      <c r="T69" s="4"/>
      <c r="U69" s="4"/>
      <c r="V69" s="4"/>
    </row>
    <row r="70" spans="14:22" ht="12.75">
      <c r="N70" s="4"/>
      <c r="O70" s="4"/>
      <c r="P70" s="4"/>
      <c r="Q70" s="4"/>
      <c r="R70" s="4"/>
      <c r="S70" s="4"/>
      <c r="T70" s="4"/>
      <c r="U70" s="4"/>
      <c r="V70" s="4"/>
    </row>
    <row r="71" spans="14:22" ht="12.75">
      <c r="N71" s="4"/>
      <c r="O71" s="4"/>
      <c r="P71" s="4"/>
      <c r="Q71" s="4"/>
      <c r="R71" s="4"/>
      <c r="S71" s="4"/>
      <c r="T71" s="4"/>
      <c r="U71" s="4"/>
      <c r="V71" s="4"/>
    </row>
    <row r="72" spans="14:22" ht="12.75">
      <c r="N72" s="4"/>
      <c r="O72" s="4"/>
      <c r="P72" s="4"/>
      <c r="Q72" s="4"/>
      <c r="R72" s="4"/>
      <c r="S72" s="4"/>
      <c r="T72" s="4"/>
      <c r="U72" s="4"/>
      <c r="V72" s="4"/>
    </row>
    <row r="73" spans="14:22" ht="12.75">
      <c r="N73" s="4"/>
      <c r="O73" s="4"/>
      <c r="P73" s="4"/>
      <c r="Q73" s="4"/>
      <c r="R73" s="4"/>
      <c r="S73" s="4"/>
      <c r="T73" s="4"/>
      <c r="U73" s="4"/>
      <c r="V73" s="4"/>
    </row>
    <row r="74" spans="14:22" ht="12.75">
      <c r="N74" s="4"/>
      <c r="O74" s="4"/>
      <c r="P74" s="4"/>
      <c r="Q74" s="4"/>
      <c r="R74" s="4"/>
      <c r="S74" s="4"/>
      <c r="T74" s="4"/>
      <c r="U74" s="4"/>
      <c r="V74" s="4"/>
    </row>
    <row r="75" spans="14:22" ht="12.75">
      <c r="N75" s="4"/>
      <c r="O75" s="4"/>
      <c r="P75" s="4"/>
      <c r="Q75" s="4"/>
      <c r="R75" s="4"/>
      <c r="S75" s="4"/>
      <c r="T75" s="4"/>
      <c r="U75" s="4"/>
      <c r="V75" s="4"/>
    </row>
    <row r="76" spans="14:22" ht="12.75">
      <c r="N76" s="4"/>
      <c r="O76" s="4"/>
      <c r="P76" s="4"/>
      <c r="Q76" s="4"/>
      <c r="R76" s="4"/>
      <c r="S76" s="4"/>
      <c r="T76" s="4"/>
      <c r="U76" s="4"/>
      <c r="V76" s="4"/>
    </row>
    <row r="77" spans="14:22" ht="12.75">
      <c r="N77" s="4"/>
      <c r="O77" s="4"/>
      <c r="P77" s="4"/>
      <c r="Q77" s="4"/>
      <c r="R77" s="4"/>
      <c r="S77" s="4"/>
      <c r="T77" s="4"/>
      <c r="U77" s="4"/>
      <c r="V77" s="4"/>
    </row>
    <row r="78" spans="14:22" ht="12.75">
      <c r="N78" s="4"/>
      <c r="O78" s="4"/>
      <c r="P78" s="4"/>
      <c r="Q78" s="4"/>
      <c r="R78" s="4"/>
      <c r="S78" s="4"/>
      <c r="T78" s="4"/>
      <c r="U78" s="4"/>
      <c r="V78" s="4"/>
    </row>
    <row r="79" spans="14:22" ht="12.75">
      <c r="N79" s="4"/>
      <c r="O79" s="4"/>
      <c r="P79" s="4"/>
      <c r="Q79" s="4"/>
      <c r="R79" s="4"/>
      <c r="S79" s="4"/>
      <c r="T79" s="4"/>
      <c r="U79" s="4"/>
      <c r="V79" s="4"/>
    </row>
    <row r="80" spans="14:22" ht="12.75">
      <c r="N80" s="4"/>
      <c r="O80" s="4"/>
      <c r="P80" s="4"/>
      <c r="Q80" s="4"/>
      <c r="R80" s="4"/>
      <c r="S80" s="4"/>
      <c r="T80" s="4"/>
      <c r="U80" s="4"/>
      <c r="V80" s="4"/>
    </row>
    <row r="81" spans="14:22" ht="12.75">
      <c r="N81" s="4"/>
      <c r="O81" s="4"/>
      <c r="P81" s="4"/>
      <c r="Q81" s="4"/>
      <c r="R81" s="4"/>
      <c r="S81" s="4"/>
      <c r="T81" s="4"/>
      <c r="U81" s="4"/>
      <c r="V81" s="4"/>
    </row>
    <row r="82" spans="14:22" ht="12.75">
      <c r="N82" s="4"/>
      <c r="O82" s="4"/>
      <c r="P82" s="4"/>
      <c r="Q82" s="4"/>
      <c r="R82" s="4"/>
      <c r="S82" s="4"/>
      <c r="T82" s="4"/>
      <c r="U82" s="4"/>
      <c r="V82" s="4"/>
    </row>
    <row r="83" spans="14:22" ht="12.75">
      <c r="N83" s="4"/>
      <c r="O83" s="4"/>
      <c r="P83" s="4"/>
      <c r="Q83" s="4"/>
      <c r="R83" s="4"/>
      <c r="S83" s="4"/>
      <c r="T83" s="4"/>
      <c r="U83" s="4"/>
      <c r="V83" s="4"/>
    </row>
    <row r="84" spans="14:22" ht="12.75">
      <c r="N84" s="4"/>
      <c r="O84" s="4"/>
      <c r="P84" s="4"/>
      <c r="Q84" s="4"/>
      <c r="R84" s="4"/>
      <c r="S84" s="4"/>
      <c r="T84" s="4"/>
      <c r="U84" s="4"/>
      <c r="V84" s="4"/>
    </row>
    <row r="85" spans="14:22" ht="12.75">
      <c r="N85" s="4"/>
      <c r="O85" s="4"/>
      <c r="P85" s="4"/>
      <c r="Q85" s="4"/>
      <c r="R85" s="4"/>
      <c r="S85" s="4"/>
      <c r="T85" s="4"/>
      <c r="U85" s="4"/>
      <c r="V85" s="4"/>
    </row>
    <row r="86" spans="14:22" ht="12.75">
      <c r="N86" s="4"/>
      <c r="O86" s="4"/>
      <c r="P86" s="4"/>
      <c r="Q86" s="4"/>
      <c r="R86" s="4"/>
      <c r="S86" s="4"/>
      <c r="T86" s="4"/>
      <c r="U86" s="4"/>
      <c r="V86" s="4"/>
    </row>
    <row r="87" spans="14:22" ht="12.75">
      <c r="N87" s="4"/>
      <c r="O87" s="4"/>
      <c r="P87" s="4"/>
      <c r="Q87" s="4"/>
      <c r="R87" s="4"/>
      <c r="S87" s="4"/>
      <c r="T87" s="4"/>
      <c r="U87" s="4"/>
      <c r="V87" s="4"/>
    </row>
    <row r="88" spans="14:22" ht="12.75">
      <c r="N88" s="4"/>
      <c r="O88" s="4"/>
      <c r="P88" s="4"/>
      <c r="Q88" s="4"/>
      <c r="R88" s="4"/>
      <c r="S88" s="4"/>
      <c r="T88" s="4"/>
      <c r="U88" s="4"/>
      <c r="V88" s="4"/>
    </row>
    <row r="89" spans="14:22" ht="12.75">
      <c r="N89" s="4"/>
      <c r="O89" s="4"/>
      <c r="P89" s="4"/>
      <c r="Q89" s="4"/>
      <c r="R89" s="4"/>
      <c r="S89" s="4"/>
      <c r="T89" s="4"/>
      <c r="U89" s="4"/>
      <c r="V89" s="4"/>
    </row>
    <row r="90" spans="14:22" ht="12.75">
      <c r="N90" s="4"/>
      <c r="O90" s="4"/>
      <c r="P90" s="4"/>
      <c r="Q90" s="4"/>
      <c r="R90" s="4"/>
      <c r="S90" s="4"/>
      <c r="T90" s="4"/>
      <c r="U90" s="4"/>
      <c r="V90" s="4"/>
    </row>
    <row r="91" spans="14:22" ht="12.75">
      <c r="N91" s="4"/>
      <c r="O91" s="4"/>
      <c r="P91" s="4"/>
      <c r="Q91" s="4"/>
      <c r="R91" s="4"/>
      <c r="S91" s="4"/>
      <c r="T91" s="4"/>
      <c r="U91" s="4"/>
      <c r="V91" s="4"/>
    </row>
    <row r="92" spans="14:22" ht="12.75">
      <c r="N92" s="4"/>
      <c r="O92" s="4"/>
      <c r="P92" s="4"/>
      <c r="Q92" s="4"/>
      <c r="R92" s="4"/>
      <c r="S92" s="4"/>
      <c r="T92" s="4"/>
      <c r="U92" s="4"/>
      <c r="V92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2004-12-09T16:53:15Z</dcterms:created>
  <dcterms:modified xsi:type="dcterms:W3CDTF">2005-01-27T14:13:37Z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