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7100" windowHeight="10365" activeTab="0"/>
  </bookViews>
  <sheets>
    <sheet name="OUTCO001" sheetId="1" r:id="rId1"/>
  </sheets>
  <definedNames>
    <definedName name="DATABASE">'OUTCO001'!$B$7:$V$17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<sst xmlns="http://schemas.openxmlformats.org/spreadsheetml/2006/main" count="267" uniqueCount="61">
  <si>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Mineral County</t>
  </si>
  <si>
    <t>Washington County</t>
  </si>
  <si>
    <t>Garrett County</t>
  </si>
  <si>
    <t>Frederick County</t>
  </si>
  <si>
    <t>Hampshire County</t>
  </si>
  <si>
    <t>Montgomery County</t>
  </si>
  <si>
    <t>Winchester County</t>
  </si>
  <si>
    <t>Bedford County</t>
  </si>
  <si>
    <t>Maryland</t>
  </si>
  <si>
    <t>West Virginia</t>
  </si>
  <si>
    <t>Virginia</t>
  </si>
  <si>
    <t>Pennsylvania</t>
  </si>
  <si>
    <t>Hardy County</t>
  </si>
  <si>
    <t>All Other</t>
  </si>
  <si>
    <t>Allegany County *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</si>
  <si>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</si>
  <si>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</si>
  <si>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</si>
  <si>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</si>
  <si>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</si>
  <si>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</si>
  <si>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</si>
  <si>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</si>
  <si>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</si>
  <si>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</si>
  <si>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</si>
  <si>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</si>
  <si>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</si>
  <si>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</si>
  <si>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</si>
  <si>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</si>
  <si>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</si>
  <si>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</si>
  <si>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</si>
  <si>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</si>
  <si>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</si>
  <si>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</si>
  <si>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</si>
  <si>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</si>
  <si>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</si>
  <si>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</si>
  <si>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</si>
  <si>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</si>
  <si>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</si>
  <si>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</si>
  <si>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</si>
  <si>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</si>
  <si>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</si>
  <si>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</si>
  <si>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</si>
  <si>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</si>
  <si>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</si>
  <si>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Allegany County, Maryland, Work In :</t>
  </si>
  <si>
    <t>Place of Work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</si>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</sst>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1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1" xfId="0" applyNumberFormat="1" applyBorder="1" applyAlignment="1">
      <alignment/>
    </xf>
    <xf numFmtId="3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1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2" fillId="0" borderId="8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9.28125" style="1" customWidth="1"/>
    <col min="3" max="3" width="22.574218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4" t="s">
        <v>52</v>
      </c>
      <c r="D1" s="5"/>
      <c r="I1" s="1"/>
      <c r="N1" s="5"/>
      <c r="O1" s="5"/>
      <c r="P1" s="5"/>
      <c r="Q1" s="5"/>
      <c r="R1" s="5"/>
      <c r="S1" s="5"/>
      <c r="T1" s="5"/>
      <c r="U1" s="5"/>
      <c r="V1" s="5"/>
      <c r="W1" s="1"/>
      <c r="X1" s="1"/>
      <c r="Y1" s="1"/>
      <c r="Z1" s="1"/>
      <c r="AA1" s="2"/>
    </row>
    <row r="2" spans="2:27" ht="12.75">
      <c r="B2" s="6"/>
      <c r="D2" s="5"/>
      <c r="I2" s="1"/>
      <c r="N2" s="5"/>
      <c r="O2" s="5"/>
      <c r="P2" s="5"/>
      <c r="Q2" s="5"/>
      <c r="R2" s="5"/>
      <c r="S2" s="5"/>
      <c r="T2" s="5"/>
      <c r="U2" s="5"/>
      <c r="V2" s="5"/>
      <c r="W2" s="1"/>
      <c r="X2" s="1"/>
      <c r="Y2" s="1"/>
      <c r="Z2" s="1"/>
      <c r="AA2" s="2"/>
    </row>
    <row r="3" spans="14:27" ht="12.75">
      <c r="N3" s="5"/>
      <c r="O3" s="5"/>
      <c r="P3" s="5"/>
      <c r="Q3" s="5"/>
      <c r="R3" s="5"/>
      <c r="S3" s="5"/>
      <c r="T3" s="5"/>
      <c r="U3" s="5"/>
      <c r="V3" s="5"/>
      <c r="AA3" s="2"/>
    </row>
    <row r="4" spans="2:27" ht="12.75">
      <c r="B4" s="67" t="s">
        <v>53</v>
      </c>
      <c r="C4" s="68"/>
      <c r="D4" s="69" t="s">
        <v>15</v>
      </c>
      <c r="E4" s="70"/>
      <c r="F4" s="70"/>
      <c r="G4" s="70"/>
      <c r="H4" s="71"/>
      <c r="I4" s="7" t="s">
        <v>16</v>
      </c>
      <c r="J4" s="69" t="s">
        <v>17</v>
      </c>
      <c r="K4" s="72"/>
      <c r="L4" s="72"/>
      <c r="M4" s="73"/>
      <c r="N4" s="8" t="s">
        <v>18</v>
      </c>
      <c r="O4" s="69" t="s">
        <v>19</v>
      </c>
      <c r="P4" s="72"/>
      <c r="Q4" s="72"/>
      <c r="R4" s="72"/>
      <c r="S4" s="72"/>
      <c r="T4" s="72"/>
      <c r="U4" s="72"/>
      <c r="V4" s="73"/>
      <c r="W4" s="9"/>
      <c r="AA4" s="2"/>
    </row>
    <row r="5" spans="2:27" ht="12.75">
      <c r="B5" s="10"/>
      <c r="C5" s="11"/>
      <c r="D5" s="7" t="s">
        <v>18</v>
      </c>
      <c r="E5" s="12" t="s">
        <v>20</v>
      </c>
      <c r="F5" s="12"/>
      <c r="G5" s="12" t="s">
        <v>21</v>
      </c>
      <c r="H5" s="13"/>
      <c r="I5" s="14" t="s">
        <v>22</v>
      </c>
      <c r="J5" s="7" t="s">
        <v>18</v>
      </c>
      <c r="K5" s="12" t="s">
        <v>23</v>
      </c>
      <c r="L5" s="12" t="s">
        <v>24</v>
      </c>
      <c r="M5" s="13" t="s">
        <v>25</v>
      </c>
      <c r="N5" s="15" t="s">
        <v>26</v>
      </c>
      <c r="O5" s="12"/>
      <c r="P5" s="16" t="s">
        <v>27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13"/>
      <c r="AA5" s="2"/>
    </row>
    <row r="6" spans="2:27" ht="12.75">
      <c r="B6" s="17" t="s">
        <v>33</v>
      </c>
      <c r="C6" s="18" t="s">
        <v>34</v>
      </c>
      <c r="D6" s="19" t="s">
        <v>35</v>
      </c>
      <c r="E6" s="20" t="s">
        <v>36</v>
      </c>
      <c r="F6" s="20" t="s">
        <v>37</v>
      </c>
      <c r="G6" s="20" t="s">
        <v>38</v>
      </c>
      <c r="H6" s="21" t="s">
        <v>39</v>
      </c>
      <c r="I6" s="20" t="s">
        <v>40</v>
      </c>
      <c r="J6" s="19" t="s">
        <v>35</v>
      </c>
      <c r="K6" s="20" t="s">
        <v>41</v>
      </c>
      <c r="L6" s="20" t="s">
        <v>42</v>
      </c>
      <c r="M6" s="21" t="s">
        <v>42</v>
      </c>
      <c r="N6" s="22" t="s">
        <v>43</v>
      </c>
      <c r="O6" s="20" t="s">
        <v>44</v>
      </c>
      <c r="P6" s="23" t="s">
        <v>45</v>
      </c>
      <c r="Q6" s="23" t="s">
        <v>46</v>
      </c>
      <c r="R6" s="23" t="s">
        <v>47</v>
      </c>
      <c r="S6" s="23" t="s">
        <v>48</v>
      </c>
      <c r="T6" s="23" t="s">
        <v>49</v>
      </c>
      <c r="U6" s="23" t="s">
        <v>50</v>
      </c>
      <c r="V6" s="24" t="s">
        <v>51</v>
      </c>
      <c r="AA6" s="2"/>
    </row>
    <row r="7" spans="2:22" ht="12.75">
      <c r="B7" s="10" t="s">
        <v>14</v>
      </c>
      <c r="C7" s="11" t="s">
        <v>8</v>
      </c>
      <c r="D7" s="57">
        <v>25155</v>
      </c>
      <c r="E7" s="58">
        <v>20655</v>
      </c>
      <c r="F7" s="58">
        <v>2630</v>
      </c>
      <c r="G7" s="58">
        <v>80</v>
      </c>
      <c r="H7" s="58">
        <v>1635</v>
      </c>
      <c r="I7" s="63">
        <v>17</v>
      </c>
      <c r="J7" s="58">
        <v>25015</v>
      </c>
      <c r="K7" s="58">
        <v>1960</v>
      </c>
      <c r="L7" s="58">
        <v>1745</v>
      </c>
      <c r="M7" s="59">
        <v>21310</v>
      </c>
      <c r="N7" s="58">
        <v>25000</v>
      </c>
      <c r="O7" s="58">
        <v>1955</v>
      </c>
      <c r="P7" s="58">
        <v>4560</v>
      </c>
      <c r="Q7" s="58">
        <v>3515</v>
      </c>
      <c r="R7" s="58">
        <v>3455</v>
      </c>
      <c r="S7" s="58">
        <v>3660</v>
      </c>
      <c r="T7" s="58">
        <v>3315</v>
      </c>
      <c r="U7" s="58">
        <v>2650</v>
      </c>
      <c r="V7" s="59">
        <v>1895</v>
      </c>
    </row>
    <row r="8" spans="2:22" ht="12.75">
      <c r="B8" s="35" t="s">
        <v>0</v>
      </c>
      <c r="C8" s="3" t="s">
        <v>9</v>
      </c>
      <c r="D8" s="60">
        <v>1165</v>
      </c>
      <c r="E8" s="61">
        <v>1075</v>
      </c>
      <c r="F8" s="61">
        <v>75</v>
      </c>
      <c r="G8" s="61">
        <v>0</v>
      </c>
      <c r="H8" s="61">
        <v>10</v>
      </c>
      <c r="I8" s="64">
        <v>22</v>
      </c>
      <c r="J8" s="61">
        <v>1165</v>
      </c>
      <c r="K8" s="61">
        <v>85</v>
      </c>
      <c r="L8" s="61">
        <v>70</v>
      </c>
      <c r="M8" s="62">
        <v>1010</v>
      </c>
      <c r="N8" s="61">
        <v>1165</v>
      </c>
      <c r="O8" s="61">
        <v>85</v>
      </c>
      <c r="P8" s="61">
        <v>130</v>
      </c>
      <c r="Q8" s="61">
        <v>190</v>
      </c>
      <c r="R8" s="61">
        <v>140</v>
      </c>
      <c r="S8" s="61">
        <v>195</v>
      </c>
      <c r="T8" s="61">
        <v>180</v>
      </c>
      <c r="U8" s="61">
        <v>135</v>
      </c>
      <c r="V8" s="62">
        <v>100</v>
      </c>
    </row>
    <row r="9" spans="2:22" ht="12.75">
      <c r="B9" s="35" t="s">
        <v>1</v>
      </c>
      <c r="C9" s="3" t="s">
        <v>8</v>
      </c>
      <c r="D9" s="60">
        <v>665</v>
      </c>
      <c r="E9" s="61">
        <v>365</v>
      </c>
      <c r="F9" s="61">
        <v>300</v>
      </c>
      <c r="G9" s="61">
        <v>0</v>
      </c>
      <c r="H9" s="61">
        <v>0</v>
      </c>
      <c r="I9" s="64">
        <v>65</v>
      </c>
      <c r="J9" s="61">
        <v>665</v>
      </c>
      <c r="K9" s="61">
        <v>30</v>
      </c>
      <c r="L9" s="61">
        <v>85</v>
      </c>
      <c r="M9" s="62">
        <v>550</v>
      </c>
      <c r="N9" s="61">
        <v>665</v>
      </c>
      <c r="O9" s="61">
        <v>50</v>
      </c>
      <c r="P9" s="61">
        <v>90</v>
      </c>
      <c r="Q9" s="61">
        <v>105</v>
      </c>
      <c r="R9" s="61">
        <v>165</v>
      </c>
      <c r="S9" s="61">
        <v>85</v>
      </c>
      <c r="T9" s="61">
        <v>85</v>
      </c>
      <c r="U9" s="61">
        <v>45</v>
      </c>
      <c r="V9" s="62">
        <v>45</v>
      </c>
    </row>
    <row r="10" spans="2:22" ht="12.75">
      <c r="B10" s="35" t="s">
        <v>2</v>
      </c>
      <c r="C10" s="3" t="s">
        <v>8</v>
      </c>
      <c r="D10" s="60">
        <v>395</v>
      </c>
      <c r="E10" s="61">
        <v>355</v>
      </c>
      <c r="F10" s="61">
        <v>35</v>
      </c>
      <c r="G10" s="61">
        <v>0</v>
      </c>
      <c r="H10" s="61">
        <v>10</v>
      </c>
      <c r="I10" s="64">
        <v>36</v>
      </c>
      <c r="J10" s="61">
        <v>395</v>
      </c>
      <c r="K10" s="61">
        <v>35</v>
      </c>
      <c r="L10" s="61">
        <v>35</v>
      </c>
      <c r="M10" s="62">
        <v>325</v>
      </c>
      <c r="N10" s="61">
        <v>395</v>
      </c>
      <c r="O10" s="61">
        <v>35</v>
      </c>
      <c r="P10" s="61">
        <v>80</v>
      </c>
      <c r="Q10" s="61">
        <v>40</v>
      </c>
      <c r="R10" s="61">
        <v>50</v>
      </c>
      <c r="S10" s="61">
        <v>95</v>
      </c>
      <c r="T10" s="61">
        <v>45</v>
      </c>
      <c r="U10" s="61">
        <v>40</v>
      </c>
      <c r="V10" s="62">
        <v>10</v>
      </c>
    </row>
    <row r="11" spans="2:22" ht="12.75">
      <c r="B11" s="35" t="s">
        <v>3</v>
      </c>
      <c r="C11" s="3" t="s">
        <v>8</v>
      </c>
      <c r="D11" s="60">
        <v>195</v>
      </c>
      <c r="E11" s="61">
        <v>75</v>
      </c>
      <c r="F11" s="61">
        <v>115</v>
      </c>
      <c r="G11" s="61">
        <v>0</v>
      </c>
      <c r="H11" s="61">
        <v>0</v>
      </c>
      <c r="I11" s="64">
        <v>99</v>
      </c>
      <c r="J11" s="61">
        <v>195</v>
      </c>
      <c r="K11" s="61">
        <v>0</v>
      </c>
      <c r="L11" s="61">
        <v>15</v>
      </c>
      <c r="M11" s="62">
        <v>185</v>
      </c>
      <c r="N11" s="61">
        <v>195</v>
      </c>
      <c r="O11" s="61">
        <v>0</v>
      </c>
      <c r="P11" s="61">
        <v>20</v>
      </c>
      <c r="Q11" s="61">
        <v>25</v>
      </c>
      <c r="R11" s="61">
        <v>35</v>
      </c>
      <c r="S11" s="61">
        <v>40</v>
      </c>
      <c r="T11" s="61">
        <v>15</v>
      </c>
      <c r="U11" s="61">
        <v>60</v>
      </c>
      <c r="V11" s="62">
        <v>0</v>
      </c>
    </row>
    <row r="12" spans="2:22" ht="12.75">
      <c r="B12" s="35" t="s">
        <v>4</v>
      </c>
      <c r="C12" s="3" t="s">
        <v>9</v>
      </c>
      <c r="D12" s="60">
        <v>165</v>
      </c>
      <c r="E12" s="61">
        <v>145</v>
      </c>
      <c r="F12" s="61">
        <v>19</v>
      </c>
      <c r="G12" s="61">
        <v>0</v>
      </c>
      <c r="H12" s="61">
        <v>0</v>
      </c>
      <c r="I12" s="64">
        <v>44</v>
      </c>
      <c r="J12" s="61">
        <v>165</v>
      </c>
      <c r="K12" s="61">
        <v>10</v>
      </c>
      <c r="L12" s="61">
        <v>0</v>
      </c>
      <c r="M12" s="62">
        <v>155</v>
      </c>
      <c r="N12" s="61">
        <v>165</v>
      </c>
      <c r="O12" s="61">
        <v>4</v>
      </c>
      <c r="P12" s="61">
        <v>25</v>
      </c>
      <c r="Q12" s="61">
        <v>30</v>
      </c>
      <c r="R12" s="61">
        <v>15</v>
      </c>
      <c r="S12" s="61">
        <v>50</v>
      </c>
      <c r="T12" s="61">
        <v>25</v>
      </c>
      <c r="U12" s="61">
        <v>4</v>
      </c>
      <c r="V12" s="62">
        <v>4</v>
      </c>
    </row>
    <row r="13" spans="2:22" ht="12.75">
      <c r="B13" s="35" t="s">
        <v>3</v>
      </c>
      <c r="C13" s="3" t="s">
        <v>10</v>
      </c>
      <c r="D13" s="60">
        <v>160</v>
      </c>
      <c r="E13" s="61">
        <v>85</v>
      </c>
      <c r="F13" s="61">
        <v>75</v>
      </c>
      <c r="G13" s="61">
        <v>0</v>
      </c>
      <c r="H13" s="61">
        <v>0</v>
      </c>
      <c r="I13" s="64">
        <v>79</v>
      </c>
      <c r="J13" s="61">
        <v>160</v>
      </c>
      <c r="K13" s="61">
        <v>0</v>
      </c>
      <c r="L13" s="61">
        <v>10</v>
      </c>
      <c r="M13" s="62">
        <v>150</v>
      </c>
      <c r="N13" s="61">
        <v>160</v>
      </c>
      <c r="O13" s="61">
        <v>0</v>
      </c>
      <c r="P13" s="61">
        <v>30</v>
      </c>
      <c r="Q13" s="61">
        <v>40</v>
      </c>
      <c r="R13" s="61">
        <v>45</v>
      </c>
      <c r="S13" s="61">
        <v>25</v>
      </c>
      <c r="T13" s="61">
        <v>15</v>
      </c>
      <c r="U13" s="61">
        <v>4</v>
      </c>
      <c r="V13" s="62">
        <v>0</v>
      </c>
    </row>
    <row r="14" spans="2:22" ht="12.75">
      <c r="B14" s="35" t="s">
        <v>5</v>
      </c>
      <c r="C14" s="3" t="s">
        <v>8</v>
      </c>
      <c r="D14" s="60">
        <v>135</v>
      </c>
      <c r="E14" s="61">
        <v>45</v>
      </c>
      <c r="F14" s="61">
        <v>55</v>
      </c>
      <c r="G14" s="61">
        <v>0</v>
      </c>
      <c r="H14" s="61">
        <v>10</v>
      </c>
      <c r="I14" s="64">
        <v>70</v>
      </c>
      <c r="J14" s="61">
        <v>105</v>
      </c>
      <c r="K14" s="61">
        <v>20</v>
      </c>
      <c r="L14" s="61">
        <v>4</v>
      </c>
      <c r="M14" s="62">
        <v>80</v>
      </c>
      <c r="N14" s="61">
        <v>105</v>
      </c>
      <c r="O14" s="61">
        <v>25</v>
      </c>
      <c r="P14" s="61">
        <v>15</v>
      </c>
      <c r="Q14" s="61">
        <v>10</v>
      </c>
      <c r="R14" s="61">
        <v>10</v>
      </c>
      <c r="S14" s="61">
        <v>25</v>
      </c>
      <c r="T14" s="61">
        <v>10</v>
      </c>
      <c r="U14" s="61">
        <v>4</v>
      </c>
      <c r="V14" s="62">
        <v>4</v>
      </c>
    </row>
    <row r="15" spans="2:22" ht="12.75">
      <c r="B15" s="35" t="s">
        <v>6</v>
      </c>
      <c r="C15" s="3" t="s">
        <v>10</v>
      </c>
      <c r="D15" s="60">
        <v>125</v>
      </c>
      <c r="E15" s="61">
        <v>70</v>
      </c>
      <c r="F15" s="61">
        <v>55</v>
      </c>
      <c r="G15" s="61">
        <v>0</v>
      </c>
      <c r="H15" s="61">
        <v>0</v>
      </c>
      <c r="I15" s="64">
        <v>87</v>
      </c>
      <c r="J15" s="61">
        <v>125</v>
      </c>
      <c r="K15" s="61">
        <v>0</v>
      </c>
      <c r="L15" s="61">
        <v>0</v>
      </c>
      <c r="M15" s="62">
        <v>125</v>
      </c>
      <c r="N15" s="61">
        <v>125</v>
      </c>
      <c r="O15" s="61">
        <v>0</v>
      </c>
      <c r="P15" s="61">
        <v>20</v>
      </c>
      <c r="Q15" s="61">
        <v>25</v>
      </c>
      <c r="R15" s="61">
        <v>20</v>
      </c>
      <c r="S15" s="61">
        <v>50</v>
      </c>
      <c r="T15" s="61">
        <v>4</v>
      </c>
      <c r="U15" s="61">
        <v>4</v>
      </c>
      <c r="V15" s="62">
        <v>0</v>
      </c>
    </row>
    <row r="16" spans="2:22" ht="12.75">
      <c r="B16" s="35" t="s">
        <v>7</v>
      </c>
      <c r="C16" s="3" t="s">
        <v>11</v>
      </c>
      <c r="D16" s="60">
        <v>120</v>
      </c>
      <c r="E16" s="61">
        <v>90</v>
      </c>
      <c r="F16" s="61">
        <v>29</v>
      </c>
      <c r="G16" s="61">
        <v>0</v>
      </c>
      <c r="H16" s="61">
        <v>0</v>
      </c>
      <c r="I16" s="64">
        <v>56</v>
      </c>
      <c r="J16" s="61">
        <v>120</v>
      </c>
      <c r="K16" s="61">
        <v>10</v>
      </c>
      <c r="L16" s="61">
        <v>25</v>
      </c>
      <c r="M16" s="62">
        <v>80</v>
      </c>
      <c r="N16" s="61">
        <v>120</v>
      </c>
      <c r="O16" s="61">
        <v>10</v>
      </c>
      <c r="P16" s="61">
        <v>55</v>
      </c>
      <c r="Q16" s="61">
        <v>4</v>
      </c>
      <c r="R16" s="61">
        <v>4</v>
      </c>
      <c r="S16" s="61">
        <v>35</v>
      </c>
      <c r="T16" s="61">
        <v>0</v>
      </c>
      <c r="U16" s="61">
        <v>4</v>
      </c>
      <c r="V16" s="62">
        <v>4</v>
      </c>
    </row>
    <row r="17" spans="2:22" ht="12.75">
      <c r="B17" s="35" t="s">
        <v>12</v>
      </c>
      <c r="C17" s="3" t="s">
        <v>9</v>
      </c>
      <c r="D17" s="60">
        <v>105</v>
      </c>
      <c r="E17" s="61">
        <v>70</v>
      </c>
      <c r="F17" s="61">
        <v>35</v>
      </c>
      <c r="G17" s="61">
        <v>0</v>
      </c>
      <c r="H17" s="61">
        <v>0</v>
      </c>
      <c r="I17" s="64">
        <v>76</v>
      </c>
      <c r="J17" s="61">
        <v>105</v>
      </c>
      <c r="K17" s="61">
        <v>4</v>
      </c>
      <c r="L17" s="61">
        <v>10</v>
      </c>
      <c r="M17" s="62">
        <v>90</v>
      </c>
      <c r="N17" s="61">
        <v>105</v>
      </c>
      <c r="O17" s="61">
        <v>4</v>
      </c>
      <c r="P17" s="61">
        <v>25</v>
      </c>
      <c r="Q17" s="61">
        <v>25</v>
      </c>
      <c r="R17" s="61">
        <v>4</v>
      </c>
      <c r="S17" s="61">
        <v>20</v>
      </c>
      <c r="T17" s="61">
        <v>4</v>
      </c>
      <c r="U17" s="61">
        <v>10</v>
      </c>
      <c r="V17" s="62">
        <v>10</v>
      </c>
    </row>
    <row r="18" spans="2:22" ht="12.75">
      <c r="B18" s="35" t="s">
        <v>13</v>
      </c>
      <c r="C18" s="3"/>
      <c r="D18" s="60">
        <v>1171</v>
      </c>
      <c r="E18" s="61">
        <v>747</v>
      </c>
      <c r="F18" s="61">
        <v>305</v>
      </c>
      <c r="G18" s="61">
        <v>18</v>
      </c>
      <c r="H18" s="61">
        <v>56</v>
      </c>
      <c r="I18" s="66" t="s">
        <v>55</v>
      </c>
      <c r="J18" s="61">
        <v>790</v>
      </c>
      <c r="K18" s="61">
        <v>38</v>
      </c>
      <c r="L18" s="61">
        <v>16</v>
      </c>
      <c r="M18" s="62">
        <v>730</v>
      </c>
      <c r="N18" s="61">
        <v>790</v>
      </c>
      <c r="O18" s="61">
        <v>30</v>
      </c>
      <c r="P18" s="61">
        <v>114</v>
      </c>
      <c r="Q18" s="61">
        <v>78</v>
      </c>
      <c r="R18" s="61">
        <v>71</v>
      </c>
      <c r="S18" s="61">
        <v>118</v>
      </c>
      <c r="T18" s="61">
        <v>114</v>
      </c>
      <c r="U18" s="61">
        <v>157</v>
      </c>
      <c r="V18" s="62">
        <v>61</v>
      </c>
    </row>
    <row r="19" spans="1:22" ht="14.25">
      <c r="A19" s="30"/>
      <c r="B19" s="25" t="s">
        <v>54</v>
      </c>
      <c r="C19" s="56"/>
      <c r="D19" s="26">
        <f>SUM(D7:D18)</f>
        <v>29556</v>
      </c>
      <c r="E19" s="27">
        <f>SUM(E7:E18)</f>
        <v>23777</v>
      </c>
      <c r="F19" s="27">
        <f>SUM(F7:F18)</f>
        <v>3728</v>
      </c>
      <c r="G19" s="27">
        <f>SUM(G7:G18)</f>
        <v>98</v>
      </c>
      <c r="H19" s="27">
        <f>SUM(H7:H18)</f>
        <v>1721</v>
      </c>
      <c r="I19" s="65" t="s">
        <v>55</v>
      </c>
      <c r="J19" s="27">
        <f aca="true" t="shared" si="0" ref="J19:V19">SUM(J7:J18)</f>
        <v>29005</v>
      </c>
      <c r="K19" s="27">
        <f t="shared" si="0"/>
        <v>2192</v>
      </c>
      <c r="L19" s="27">
        <f t="shared" si="0"/>
        <v>2015</v>
      </c>
      <c r="M19" s="28">
        <f t="shared" si="0"/>
        <v>24790</v>
      </c>
      <c r="N19" s="27">
        <f t="shared" si="0"/>
        <v>28990</v>
      </c>
      <c r="O19" s="27">
        <f t="shared" si="0"/>
        <v>2198</v>
      </c>
      <c r="P19" s="27">
        <f t="shared" si="0"/>
        <v>5164</v>
      </c>
      <c r="Q19" s="27">
        <f t="shared" si="0"/>
        <v>4087</v>
      </c>
      <c r="R19" s="27">
        <f t="shared" si="0"/>
        <v>4014</v>
      </c>
      <c r="S19" s="27">
        <f t="shared" si="0"/>
        <v>4398</v>
      </c>
      <c r="T19" s="27">
        <f t="shared" si="0"/>
        <v>3812</v>
      </c>
      <c r="U19" s="27">
        <f t="shared" si="0"/>
        <v>3117</v>
      </c>
      <c r="V19" s="28">
        <f t="shared" si="0"/>
        <v>2133</v>
      </c>
    </row>
    <row r="20" spans="1:22" ht="14.25">
      <c r="A20" s="30"/>
      <c r="B20" s="1" t="s">
        <v>56</v>
      </c>
      <c r="C20" s="31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4:22" ht="12.75">
      <c r="N21" s="5"/>
      <c r="O21" s="5"/>
      <c r="P21" s="5"/>
      <c r="Q21" s="5"/>
      <c r="R21" s="5"/>
      <c r="S21" s="5"/>
      <c r="T21" s="5"/>
      <c r="U21" s="5"/>
      <c r="V21" s="5"/>
    </row>
    <row r="22" spans="14:22" ht="12.75">
      <c r="N22" s="5"/>
      <c r="O22" s="5"/>
      <c r="P22" s="5"/>
      <c r="Q22" s="5"/>
      <c r="R22" s="5"/>
      <c r="S22" s="5"/>
      <c r="T22" s="5"/>
      <c r="U22" s="5"/>
      <c r="V22" s="5"/>
    </row>
    <row r="23" spans="14:22" ht="12.75">
      <c r="N23" s="5"/>
      <c r="O23" s="5"/>
      <c r="P23" s="5"/>
      <c r="Q23" s="5"/>
      <c r="R23" s="5"/>
      <c r="S23" s="5"/>
      <c r="T23" s="5"/>
      <c r="U23" s="5"/>
      <c r="V23" s="5"/>
    </row>
    <row r="24" spans="14:22" ht="12.75">
      <c r="N24" s="5"/>
      <c r="O24" s="5"/>
      <c r="P24" s="5"/>
      <c r="Q24" s="5"/>
      <c r="R24" s="5"/>
      <c r="S24" s="5"/>
      <c r="T24" s="5"/>
      <c r="U24" s="5"/>
      <c r="V24" s="5"/>
    </row>
    <row r="25" spans="2:22" ht="12.75">
      <c r="B25" s="34" t="s">
        <v>57</v>
      </c>
      <c r="N25" s="5"/>
      <c r="O25" s="5"/>
      <c r="P25" s="5"/>
      <c r="Q25" s="5"/>
      <c r="R25" s="5"/>
      <c r="S25" s="5"/>
      <c r="T25" s="5"/>
      <c r="U25" s="5"/>
      <c r="V25" s="5"/>
    </row>
    <row r="26" spans="4:22" ht="12.75">
      <c r="D26" s="5"/>
      <c r="I26" s="1"/>
      <c r="N26" s="5"/>
      <c r="O26" s="5"/>
      <c r="P26" s="5"/>
      <c r="Q26" s="5"/>
      <c r="R26" s="5"/>
      <c r="S26" s="5"/>
      <c r="T26" s="5"/>
      <c r="U26" s="5"/>
      <c r="V26" s="5"/>
    </row>
    <row r="27" spans="2:22" ht="12.75">
      <c r="B27" s="67" t="s">
        <v>53</v>
      </c>
      <c r="C27" s="68"/>
      <c r="D27" s="69" t="s">
        <v>15</v>
      </c>
      <c r="E27" s="70"/>
      <c r="F27" s="70"/>
      <c r="G27" s="70"/>
      <c r="H27" s="71"/>
      <c r="I27" s="7" t="s">
        <v>16</v>
      </c>
      <c r="J27" s="69" t="s">
        <v>17</v>
      </c>
      <c r="K27" s="72"/>
      <c r="L27" s="72"/>
      <c r="M27" s="73"/>
      <c r="N27" s="8" t="s">
        <v>18</v>
      </c>
      <c r="O27" s="69" t="s">
        <v>19</v>
      </c>
      <c r="P27" s="72"/>
      <c r="Q27" s="72"/>
      <c r="R27" s="72"/>
      <c r="S27" s="72"/>
      <c r="T27" s="72"/>
      <c r="U27" s="72"/>
      <c r="V27" s="73"/>
    </row>
    <row r="28" spans="2:22" ht="12.75">
      <c r="B28" s="10"/>
      <c r="C28" s="11"/>
      <c r="D28" s="7" t="s">
        <v>18</v>
      </c>
      <c r="E28" s="12" t="s">
        <v>20</v>
      </c>
      <c r="F28" s="12"/>
      <c r="G28" s="12" t="s">
        <v>21</v>
      </c>
      <c r="H28" s="13"/>
      <c r="I28" s="14" t="s">
        <v>22</v>
      </c>
      <c r="J28" s="7" t="s">
        <v>18</v>
      </c>
      <c r="K28" s="12" t="s">
        <v>23</v>
      </c>
      <c r="L28" s="12" t="s">
        <v>58</v>
      </c>
      <c r="M28" s="13" t="s">
        <v>25</v>
      </c>
      <c r="N28" s="15" t="s">
        <v>26</v>
      </c>
      <c r="O28" s="12"/>
      <c r="P28" s="16" t="s">
        <v>27</v>
      </c>
      <c r="Q28" s="16" t="s">
        <v>28</v>
      </c>
      <c r="R28" s="16" t="s">
        <v>29</v>
      </c>
      <c r="S28" s="16" t="s">
        <v>30</v>
      </c>
      <c r="T28" s="16" t="s">
        <v>31</v>
      </c>
      <c r="U28" s="16" t="s">
        <v>32</v>
      </c>
      <c r="V28" s="13"/>
    </row>
    <row r="29" spans="2:22" ht="12.75">
      <c r="B29" s="17" t="s">
        <v>33</v>
      </c>
      <c r="C29" s="18" t="s">
        <v>34</v>
      </c>
      <c r="D29" s="19" t="s">
        <v>35</v>
      </c>
      <c r="E29" s="20" t="s">
        <v>36</v>
      </c>
      <c r="F29" s="20" t="s">
        <v>37</v>
      </c>
      <c r="G29" s="20" t="s">
        <v>38</v>
      </c>
      <c r="H29" s="21" t="s">
        <v>39</v>
      </c>
      <c r="I29" s="20" t="s">
        <v>40</v>
      </c>
      <c r="J29" s="19" t="s">
        <v>35</v>
      </c>
      <c r="K29" s="20" t="s">
        <v>41</v>
      </c>
      <c r="L29" s="20" t="s">
        <v>42</v>
      </c>
      <c r="M29" s="21" t="s">
        <v>42</v>
      </c>
      <c r="N29" s="22" t="s">
        <v>43</v>
      </c>
      <c r="O29" s="20" t="s">
        <v>44</v>
      </c>
      <c r="P29" s="23" t="s">
        <v>45</v>
      </c>
      <c r="Q29" s="23" t="s">
        <v>46</v>
      </c>
      <c r="R29" s="23" t="s">
        <v>47</v>
      </c>
      <c r="S29" s="23" t="s">
        <v>48</v>
      </c>
      <c r="T29" s="23" t="s">
        <v>49</v>
      </c>
      <c r="U29" s="23" t="s">
        <v>50</v>
      </c>
      <c r="V29" s="24" t="s">
        <v>51</v>
      </c>
    </row>
    <row r="30" spans="2:22" ht="12.75">
      <c r="B30" s="10" t="s">
        <v>14</v>
      </c>
      <c r="C30" s="11" t="s">
        <v>8</v>
      </c>
      <c r="D30" s="36" t="s">
        <v>59</v>
      </c>
      <c r="E30" s="37">
        <f>+(E7/D7)</f>
        <v>0.8211091234347049</v>
      </c>
      <c r="F30" s="37">
        <f>+(F7/D7)</f>
        <v>0.10455177897038362</v>
      </c>
      <c r="G30" s="37">
        <f>+(G7/D7)</f>
        <v>0.003180282250049692</v>
      </c>
      <c r="H30" s="38">
        <f>+(H7/D7)</f>
        <v>0.06499701848539058</v>
      </c>
      <c r="I30" s="39" t="s">
        <v>55</v>
      </c>
      <c r="J30" s="36" t="s">
        <v>59</v>
      </c>
      <c r="K30" s="37">
        <f>+(K7/J7)</f>
        <v>0.07835298820707576</v>
      </c>
      <c r="L30" s="37">
        <f>+(L7/J7)</f>
        <v>0.06975814511293224</v>
      </c>
      <c r="M30" s="38">
        <f>+(M7/J7)</f>
        <v>0.851888866679992</v>
      </c>
      <c r="N30" s="36" t="s">
        <v>59</v>
      </c>
      <c r="O30" s="40">
        <f>+(O7/N7)</f>
        <v>0.0782</v>
      </c>
      <c r="P30" s="40">
        <f>+(P7/N7)</f>
        <v>0.1824</v>
      </c>
      <c r="Q30" s="40">
        <f>+(Q7/N7)</f>
        <v>0.1406</v>
      </c>
      <c r="R30" s="40">
        <f>+(R7/N7)</f>
        <v>0.1382</v>
      </c>
      <c r="S30" s="40">
        <f>+(S7/N7)</f>
        <v>0.1464</v>
      </c>
      <c r="T30" s="40">
        <f>+(T7/N7)</f>
        <v>0.1326</v>
      </c>
      <c r="U30" s="40">
        <f>+(U7/N7)</f>
        <v>0.106</v>
      </c>
      <c r="V30" s="41">
        <f>+(V7/N7)</f>
        <v>0.0758</v>
      </c>
    </row>
    <row r="31" spans="2:22" ht="12.75">
      <c r="B31" s="35" t="s">
        <v>0</v>
      </c>
      <c r="C31" s="3" t="s">
        <v>9</v>
      </c>
      <c r="D31" s="42" t="s">
        <v>59</v>
      </c>
      <c r="E31" s="43">
        <f aca="true" t="shared" si="1" ref="E31:E42">+(E8/D8)</f>
        <v>0.9227467811158798</v>
      </c>
      <c r="F31" s="43">
        <f aca="true" t="shared" si="2" ref="F31:F41">+(F8/D8)</f>
        <v>0.06437768240343347</v>
      </c>
      <c r="G31" s="43">
        <f aca="true" t="shared" si="3" ref="G31:G41">+(G8/D8)</f>
        <v>0</v>
      </c>
      <c r="H31" s="44">
        <f aca="true" t="shared" si="4" ref="H31:H41">+(H8/D8)</f>
        <v>0.008583690987124463</v>
      </c>
      <c r="I31" s="39" t="s">
        <v>55</v>
      </c>
      <c r="J31" s="42" t="s">
        <v>59</v>
      </c>
      <c r="K31" s="43">
        <f aca="true" t="shared" si="5" ref="K31:K42">+(K8/J8)</f>
        <v>0.07296137339055794</v>
      </c>
      <c r="L31" s="43">
        <f aca="true" t="shared" si="6" ref="L31:L41">+(L8/J8)</f>
        <v>0.060085836909871244</v>
      </c>
      <c r="M31" s="44">
        <f aca="true" t="shared" si="7" ref="M31:M41">+(M8/J8)</f>
        <v>0.8669527896995708</v>
      </c>
      <c r="N31" s="42" t="s">
        <v>59</v>
      </c>
      <c r="O31" s="45">
        <f aca="true" t="shared" si="8" ref="O31:O42">+(O8/N8)</f>
        <v>0.07296137339055794</v>
      </c>
      <c r="P31" s="45">
        <f aca="true" t="shared" si="9" ref="P31:P41">+(P8/N8)</f>
        <v>0.11158798283261803</v>
      </c>
      <c r="Q31" s="45">
        <f aca="true" t="shared" si="10" ref="Q31:Q41">+(Q8/N8)</f>
        <v>0.1630901287553648</v>
      </c>
      <c r="R31" s="45">
        <f aca="true" t="shared" si="11" ref="R31:R41">+(R8/N8)</f>
        <v>0.12017167381974249</v>
      </c>
      <c r="S31" s="45">
        <f aca="true" t="shared" si="12" ref="S31:S41">+(S8/N8)</f>
        <v>0.16738197424892703</v>
      </c>
      <c r="T31" s="45">
        <f aca="true" t="shared" si="13" ref="T31:T41">+(T8/N8)</f>
        <v>0.15450643776824036</v>
      </c>
      <c r="U31" s="45">
        <f aca="true" t="shared" si="14" ref="U31:U41">+(U8/N8)</f>
        <v>0.11587982832618025</v>
      </c>
      <c r="V31" s="46">
        <f aca="true" t="shared" si="15" ref="V31:V41">+(V8/N8)</f>
        <v>0.08583690987124463</v>
      </c>
    </row>
    <row r="32" spans="2:22" ht="12.75">
      <c r="B32" s="35" t="s">
        <v>1</v>
      </c>
      <c r="C32" s="3" t="s">
        <v>8</v>
      </c>
      <c r="D32" s="42" t="s">
        <v>59</v>
      </c>
      <c r="E32" s="43">
        <f t="shared" si="1"/>
        <v>0.5488721804511278</v>
      </c>
      <c r="F32" s="43">
        <f t="shared" si="2"/>
        <v>0.45112781954887216</v>
      </c>
      <c r="G32" s="43">
        <f t="shared" si="3"/>
        <v>0</v>
      </c>
      <c r="H32" s="44">
        <f t="shared" si="4"/>
        <v>0</v>
      </c>
      <c r="I32" s="39" t="s">
        <v>55</v>
      </c>
      <c r="J32" s="42" t="s">
        <v>59</v>
      </c>
      <c r="K32" s="43">
        <f t="shared" si="5"/>
        <v>0.045112781954887216</v>
      </c>
      <c r="L32" s="43">
        <f t="shared" si="6"/>
        <v>0.12781954887218044</v>
      </c>
      <c r="M32" s="44">
        <f t="shared" si="7"/>
        <v>0.8270676691729323</v>
      </c>
      <c r="N32" s="42" t="s">
        <v>59</v>
      </c>
      <c r="O32" s="45">
        <f t="shared" si="8"/>
        <v>0.07518796992481203</v>
      </c>
      <c r="P32" s="45">
        <f t="shared" si="9"/>
        <v>0.13533834586466165</v>
      </c>
      <c r="Q32" s="45">
        <f t="shared" si="10"/>
        <v>0.15789473684210525</v>
      </c>
      <c r="R32" s="45">
        <f t="shared" si="11"/>
        <v>0.24812030075187969</v>
      </c>
      <c r="S32" s="45">
        <f t="shared" si="12"/>
        <v>0.12781954887218044</v>
      </c>
      <c r="T32" s="45">
        <f t="shared" si="13"/>
        <v>0.12781954887218044</v>
      </c>
      <c r="U32" s="45">
        <f t="shared" si="14"/>
        <v>0.06766917293233082</v>
      </c>
      <c r="V32" s="46">
        <f t="shared" si="15"/>
        <v>0.06766917293233082</v>
      </c>
    </row>
    <row r="33" spans="2:22" ht="12.75">
      <c r="B33" s="35" t="s">
        <v>2</v>
      </c>
      <c r="C33" s="3" t="s">
        <v>8</v>
      </c>
      <c r="D33" s="42" t="s">
        <v>59</v>
      </c>
      <c r="E33" s="43">
        <f t="shared" si="1"/>
        <v>0.8987341772151899</v>
      </c>
      <c r="F33" s="43">
        <f t="shared" si="2"/>
        <v>0.08860759493670886</v>
      </c>
      <c r="G33" s="43">
        <f t="shared" si="3"/>
        <v>0</v>
      </c>
      <c r="H33" s="44">
        <f t="shared" si="4"/>
        <v>0.02531645569620253</v>
      </c>
      <c r="I33" s="39" t="s">
        <v>55</v>
      </c>
      <c r="J33" s="42" t="s">
        <v>59</v>
      </c>
      <c r="K33" s="43">
        <f t="shared" si="5"/>
        <v>0.08860759493670886</v>
      </c>
      <c r="L33" s="43">
        <f t="shared" si="6"/>
        <v>0.08860759493670886</v>
      </c>
      <c r="M33" s="44">
        <f t="shared" si="7"/>
        <v>0.8227848101265823</v>
      </c>
      <c r="N33" s="42" t="s">
        <v>59</v>
      </c>
      <c r="O33" s="45">
        <f t="shared" si="8"/>
        <v>0.08860759493670886</v>
      </c>
      <c r="P33" s="45">
        <f t="shared" si="9"/>
        <v>0.20253164556962025</v>
      </c>
      <c r="Q33" s="45">
        <f t="shared" si="10"/>
        <v>0.10126582278481013</v>
      </c>
      <c r="R33" s="45">
        <f t="shared" si="11"/>
        <v>0.12658227848101267</v>
      </c>
      <c r="S33" s="45">
        <f t="shared" si="12"/>
        <v>0.24050632911392406</v>
      </c>
      <c r="T33" s="45">
        <f t="shared" si="13"/>
        <v>0.11392405063291139</v>
      </c>
      <c r="U33" s="45">
        <f t="shared" si="14"/>
        <v>0.10126582278481013</v>
      </c>
      <c r="V33" s="46">
        <f t="shared" si="15"/>
        <v>0.02531645569620253</v>
      </c>
    </row>
    <row r="34" spans="2:22" ht="12.75">
      <c r="B34" s="35" t="s">
        <v>3</v>
      </c>
      <c r="C34" s="3" t="s">
        <v>8</v>
      </c>
      <c r="D34" s="42" t="s">
        <v>59</v>
      </c>
      <c r="E34" s="43">
        <f t="shared" si="1"/>
        <v>0.38461538461538464</v>
      </c>
      <c r="F34" s="43">
        <f t="shared" si="2"/>
        <v>0.5897435897435898</v>
      </c>
      <c r="G34" s="43">
        <f t="shared" si="3"/>
        <v>0</v>
      </c>
      <c r="H34" s="44">
        <f t="shared" si="4"/>
        <v>0</v>
      </c>
      <c r="I34" s="39" t="s">
        <v>55</v>
      </c>
      <c r="J34" s="42" t="s">
        <v>59</v>
      </c>
      <c r="K34" s="43">
        <f t="shared" si="5"/>
        <v>0</v>
      </c>
      <c r="L34" s="43">
        <f t="shared" si="6"/>
        <v>0.07692307692307693</v>
      </c>
      <c r="M34" s="44">
        <f t="shared" si="7"/>
        <v>0.9487179487179487</v>
      </c>
      <c r="N34" s="42" t="s">
        <v>59</v>
      </c>
      <c r="O34" s="45">
        <f t="shared" si="8"/>
        <v>0</v>
      </c>
      <c r="P34" s="45">
        <f t="shared" si="9"/>
        <v>0.10256410256410256</v>
      </c>
      <c r="Q34" s="45">
        <f t="shared" si="10"/>
        <v>0.1282051282051282</v>
      </c>
      <c r="R34" s="45">
        <f t="shared" si="11"/>
        <v>0.1794871794871795</v>
      </c>
      <c r="S34" s="45">
        <f t="shared" si="12"/>
        <v>0.20512820512820512</v>
      </c>
      <c r="T34" s="45">
        <f t="shared" si="13"/>
        <v>0.07692307692307693</v>
      </c>
      <c r="U34" s="45">
        <f t="shared" si="14"/>
        <v>0.3076923076923077</v>
      </c>
      <c r="V34" s="46">
        <f t="shared" si="15"/>
        <v>0</v>
      </c>
    </row>
    <row r="35" spans="2:22" ht="12.75">
      <c r="B35" s="35" t="s">
        <v>4</v>
      </c>
      <c r="C35" s="3" t="s">
        <v>9</v>
      </c>
      <c r="D35" s="42" t="s">
        <v>59</v>
      </c>
      <c r="E35" s="43">
        <f t="shared" si="1"/>
        <v>0.8787878787878788</v>
      </c>
      <c r="F35" s="43">
        <f t="shared" si="2"/>
        <v>0.11515151515151516</v>
      </c>
      <c r="G35" s="43">
        <f t="shared" si="3"/>
        <v>0</v>
      </c>
      <c r="H35" s="44">
        <f t="shared" si="4"/>
        <v>0</v>
      </c>
      <c r="I35" s="39" t="s">
        <v>55</v>
      </c>
      <c r="J35" s="42" t="s">
        <v>59</v>
      </c>
      <c r="K35" s="43">
        <f t="shared" si="5"/>
        <v>0.06060606060606061</v>
      </c>
      <c r="L35" s="43">
        <f t="shared" si="6"/>
        <v>0</v>
      </c>
      <c r="M35" s="44">
        <f t="shared" si="7"/>
        <v>0.9393939393939394</v>
      </c>
      <c r="N35" s="42" t="s">
        <v>59</v>
      </c>
      <c r="O35" s="45">
        <f t="shared" si="8"/>
        <v>0.024242424242424242</v>
      </c>
      <c r="P35" s="45">
        <f t="shared" si="9"/>
        <v>0.15151515151515152</v>
      </c>
      <c r="Q35" s="45">
        <f t="shared" si="10"/>
        <v>0.18181818181818182</v>
      </c>
      <c r="R35" s="45">
        <f t="shared" si="11"/>
        <v>0.09090909090909091</v>
      </c>
      <c r="S35" s="45">
        <f t="shared" si="12"/>
        <v>0.30303030303030304</v>
      </c>
      <c r="T35" s="45">
        <f t="shared" si="13"/>
        <v>0.15151515151515152</v>
      </c>
      <c r="U35" s="45">
        <f t="shared" si="14"/>
        <v>0.024242424242424242</v>
      </c>
      <c r="V35" s="46">
        <f t="shared" si="15"/>
        <v>0.024242424242424242</v>
      </c>
    </row>
    <row r="36" spans="2:22" ht="12.75">
      <c r="B36" s="35" t="s">
        <v>3</v>
      </c>
      <c r="C36" s="3" t="s">
        <v>10</v>
      </c>
      <c r="D36" s="42" t="s">
        <v>59</v>
      </c>
      <c r="E36" s="43">
        <f t="shared" si="1"/>
        <v>0.53125</v>
      </c>
      <c r="F36" s="43">
        <f t="shared" si="2"/>
        <v>0.46875</v>
      </c>
      <c r="G36" s="43">
        <f t="shared" si="3"/>
        <v>0</v>
      </c>
      <c r="H36" s="44">
        <f t="shared" si="4"/>
        <v>0</v>
      </c>
      <c r="I36" s="39" t="s">
        <v>55</v>
      </c>
      <c r="J36" s="42" t="s">
        <v>59</v>
      </c>
      <c r="K36" s="43">
        <f t="shared" si="5"/>
        <v>0</v>
      </c>
      <c r="L36" s="43">
        <f t="shared" si="6"/>
        <v>0.0625</v>
      </c>
      <c r="M36" s="44">
        <f t="shared" si="7"/>
        <v>0.9375</v>
      </c>
      <c r="N36" s="42" t="s">
        <v>59</v>
      </c>
      <c r="O36" s="45">
        <f t="shared" si="8"/>
        <v>0</v>
      </c>
      <c r="P36" s="45">
        <f t="shared" si="9"/>
        <v>0.1875</v>
      </c>
      <c r="Q36" s="45">
        <f t="shared" si="10"/>
        <v>0.25</v>
      </c>
      <c r="R36" s="45">
        <f t="shared" si="11"/>
        <v>0.28125</v>
      </c>
      <c r="S36" s="45">
        <f t="shared" si="12"/>
        <v>0.15625</v>
      </c>
      <c r="T36" s="45">
        <f t="shared" si="13"/>
        <v>0.09375</v>
      </c>
      <c r="U36" s="45">
        <f t="shared" si="14"/>
        <v>0.025</v>
      </c>
      <c r="V36" s="46">
        <f t="shared" si="15"/>
        <v>0</v>
      </c>
    </row>
    <row r="37" spans="2:22" ht="12.75">
      <c r="B37" s="35" t="s">
        <v>5</v>
      </c>
      <c r="C37" s="3" t="s">
        <v>8</v>
      </c>
      <c r="D37" s="42" t="s">
        <v>59</v>
      </c>
      <c r="E37" s="43">
        <f t="shared" si="1"/>
        <v>0.3333333333333333</v>
      </c>
      <c r="F37" s="43">
        <f t="shared" si="2"/>
        <v>0.4074074074074074</v>
      </c>
      <c r="G37" s="43">
        <f t="shared" si="3"/>
        <v>0</v>
      </c>
      <c r="H37" s="44">
        <f t="shared" si="4"/>
        <v>0.07407407407407407</v>
      </c>
      <c r="I37" s="39" t="s">
        <v>55</v>
      </c>
      <c r="J37" s="42" t="s">
        <v>59</v>
      </c>
      <c r="K37" s="43">
        <f t="shared" si="5"/>
        <v>0.19047619047619047</v>
      </c>
      <c r="L37" s="43">
        <f t="shared" si="6"/>
        <v>0.0380952380952381</v>
      </c>
      <c r="M37" s="44">
        <f t="shared" si="7"/>
        <v>0.7619047619047619</v>
      </c>
      <c r="N37" s="42" t="s">
        <v>59</v>
      </c>
      <c r="O37" s="45">
        <f t="shared" si="8"/>
        <v>0.23809523809523808</v>
      </c>
      <c r="P37" s="45">
        <f t="shared" si="9"/>
        <v>0.14285714285714285</v>
      </c>
      <c r="Q37" s="45">
        <f t="shared" si="10"/>
        <v>0.09523809523809523</v>
      </c>
      <c r="R37" s="45">
        <f t="shared" si="11"/>
        <v>0.09523809523809523</v>
      </c>
      <c r="S37" s="45">
        <f t="shared" si="12"/>
        <v>0.23809523809523808</v>
      </c>
      <c r="T37" s="45">
        <f t="shared" si="13"/>
        <v>0.09523809523809523</v>
      </c>
      <c r="U37" s="45">
        <f t="shared" si="14"/>
        <v>0.0380952380952381</v>
      </c>
      <c r="V37" s="46">
        <f t="shared" si="15"/>
        <v>0.0380952380952381</v>
      </c>
    </row>
    <row r="38" spans="2:22" ht="12.75">
      <c r="B38" s="35" t="s">
        <v>6</v>
      </c>
      <c r="C38" s="3" t="s">
        <v>10</v>
      </c>
      <c r="D38" s="42" t="s">
        <v>59</v>
      </c>
      <c r="E38" s="43">
        <f t="shared" si="1"/>
        <v>0.56</v>
      </c>
      <c r="F38" s="43">
        <f t="shared" si="2"/>
        <v>0.44</v>
      </c>
      <c r="G38" s="43">
        <f t="shared" si="3"/>
        <v>0</v>
      </c>
      <c r="H38" s="44">
        <f t="shared" si="4"/>
        <v>0</v>
      </c>
      <c r="I38" s="39" t="s">
        <v>55</v>
      </c>
      <c r="J38" s="42" t="s">
        <v>59</v>
      </c>
      <c r="K38" s="43">
        <f t="shared" si="5"/>
        <v>0</v>
      </c>
      <c r="L38" s="43">
        <f t="shared" si="6"/>
        <v>0</v>
      </c>
      <c r="M38" s="44">
        <f t="shared" si="7"/>
        <v>1</v>
      </c>
      <c r="N38" s="42" t="s">
        <v>59</v>
      </c>
      <c r="O38" s="45">
        <f t="shared" si="8"/>
        <v>0</v>
      </c>
      <c r="P38" s="45">
        <f t="shared" si="9"/>
        <v>0.16</v>
      </c>
      <c r="Q38" s="45">
        <f t="shared" si="10"/>
        <v>0.2</v>
      </c>
      <c r="R38" s="45">
        <f t="shared" si="11"/>
        <v>0.16</v>
      </c>
      <c r="S38" s="45">
        <f t="shared" si="12"/>
        <v>0.4</v>
      </c>
      <c r="T38" s="45">
        <f t="shared" si="13"/>
        <v>0.032</v>
      </c>
      <c r="U38" s="45">
        <f t="shared" si="14"/>
        <v>0.032</v>
      </c>
      <c r="V38" s="46">
        <f t="shared" si="15"/>
        <v>0</v>
      </c>
    </row>
    <row r="39" spans="2:22" ht="12.75">
      <c r="B39" s="35" t="s">
        <v>7</v>
      </c>
      <c r="C39" s="3" t="s">
        <v>11</v>
      </c>
      <c r="D39" s="42" t="s">
        <v>59</v>
      </c>
      <c r="E39" s="43">
        <f t="shared" si="1"/>
        <v>0.75</v>
      </c>
      <c r="F39" s="43">
        <f t="shared" si="2"/>
        <v>0.24166666666666667</v>
      </c>
      <c r="G39" s="43">
        <f t="shared" si="3"/>
        <v>0</v>
      </c>
      <c r="H39" s="44">
        <f t="shared" si="4"/>
        <v>0</v>
      </c>
      <c r="I39" s="39" t="s">
        <v>55</v>
      </c>
      <c r="J39" s="42" t="s">
        <v>59</v>
      </c>
      <c r="K39" s="43">
        <f t="shared" si="5"/>
        <v>0.08333333333333333</v>
      </c>
      <c r="L39" s="43">
        <f t="shared" si="6"/>
        <v>0.20833333333333334</v>
      </c>
      <c r="M39" s="44">
        <f t="shared" si="7"/>
        <v>0.6666666666666666</v>
      </c>
      <c r="N39" s="42" t="s">
        <v>59</v>
      </c>
      <c r="O39" s="45">
        <f t="shared" si="8"/>
        <v>0.08333333333333333</v>
      </c>
      <c r="P39" s="45">
        <f t="shared" si="9"/>
        <v>0.4583333333333333</v>
      </c>
      <c r="Q39" s="45">
        <f t="shared" si="10"/>
        <v>0.03333333333333333</v>
      </c>
      <c r="R39" s="45">
        <f t="shared" si="11"/>
        <v>0.03333333333333333</v>
      </c>
      <c r="S39" s="45">
        <f t="shared" si="12"/>
        <v>0.2916666666666667</v>
      </c>
      <c r="T39" s="45">
        <f t="shared" si="13"/>
        <v>0</v>
      </c>
      <c r="U39" s="45">
        <f t="shared" si="14"/>
        <v>0.03333333333333333</v>
      </c>
      <c r="V39" s="46">
        <f t="shared" si="15"/>
        <v>0.03333333333333333</v>
      </c>
    </row>
    <row r="40" spans="2:22" ht="12.75">
      <c r="B40" s="35" t="s">
        <v>12</v>
      </c>
      <c r="C40" s="3" t="s">
        <v>9</v>
      </c>
      <c r="D40" s="42" t="s">
        <v>59</v>
      </c>
      <c r="E40" s="43">
        <f t="shared" si="1"/>
        <v>0.6666666666666666</v>
      </c>
      <c r="F40" s="43">
        <f t="shared" si="2"/>
        <v>0.3333333333333333</v>
      </c>
      <c r="G40" s="43">
        <f t="shared" si="3"/>
        <v>0</v>
      </c>
      <c r="H40" s="44">
        <f t="shared" si="4"/>
        <v>0</v>
      </c>
      <c r="I40" s="39" t="s">
        <v>55</v>
      </c>
      <c r="J40" s="42" t="s">
        <v>59</v>
      </c>
      <c r="K40" s="43">
        <f t="shared" si="5"/>
        <v>0.0380952380952381</v>
      </c>
      <c r="L40" s="43">
        <f t="shared" si="6"/>
        <v>0.09523809523809523</v>
      </c>
      <c r="M40" s="44">
        <f t="shared" si="7"/>
        <v>0.8571428571428571</v>
      </c>
      <c r="N40" s="42" t="s">
        <v>59</v>
      </c>
      <c r="O40" s="45">
        <f t="shared" si="8"/>
        <v>0.0380952380952381</v>
      </c>
      <c r="P40" s="45">
        <f t="shared" si="9"/>
        <v>0.23809523809523808</v>
      </c>
      <c r="Q40" s="45">
        <f t="shared" si="10"/>
        <v>0.23809523809523808</v>
      </c>
      <c r="R40" s="45">
        <f t="shared" si="11"/>
        <v>0.0380952380952381</v>
      </c>
      <c r="S40" s="45">
        <f t="shared" si="12"/>
        <v>0.19047619047619047</v>
      </c>
      <c r="T40" s="45">
        <f t="shared" si="13"/>
        <v>0.0380952380952381</v>
      </c>
      <c r="U40" s="45">
        <f t="shared" si="14"/>
        <v>0.09523809523809523</v>
      </c>
      <c r="V40" s="46">
        <f t="shared" si="15"/>
        <v>0.09523809523809523</v>
      </c>
    </row>
    <row r="41" spans="2:22" ht="12.75">
      <c r="B41" s="35" t="s">
        <v>13</v>
      </c>
      <c r="C41" s="3"/>
      <c r="D41" s="42" t="s">
        <v>59</v>
      </c>
      <c r="E41" s="43">
        <f t="shared" si="1"/>
        <v>0.6379163108454312</v>
      </c>
      <c r="F41" s="43">
        <f t="shared" si="2"/>
        <v>0.2604611443210931</v>
      </c>
      <c r="G41" s="43">
        <f t="shared" si="3"/>
        <v>0.015371477369769428</v>
      </c>
      <c r="H41" s="44">
        <f t="shared" si="4"/>
        <v>0.04782237403928266</v>
      </c>
      <c r="I41" s="47" t="s">
        <v>55</v>
      </c>
      <c r="J41" s="42" t="s">
        <v>59</v>
      </c>
      <c r="K41" s="43">
        <f t="shared" si="5"/>
        <v>0.04810126582278481</v>
      </c>
      <c r="L41" s="43">
        <f t="shared" si="6"/>
        <v>0.020253164556962026</v>
      </c>
      <c r="M41" s="44">
        <f t="shared" si="7"/>
        <v>0.9240506329113924</v>
      </c>
      <c r="N41" s="42" t="s">
        <v>59</v>
      </c>
      <c r="O41" s="45">
        <f t="shared" si="8"/>
        <v>0.0379746835443038</v>
      </c>
      <c r="P41" s="45">
        <f t="shared" si="9"/>
        <v>0.14430379746835442</v>
      </c>
      <c r="Q41" s="45">
        <f t="shared" si="10"/>
        <v>0.09873417721518987</v>
      </c>
      <c r="R41" s="45">
        <f t="shared" si="11"/>
        <v>0.08987341772151898</v>
      </c>
      <c r="S41" s="45">
        <f t="shared" si="12"/>
        <v>0.14936708860759493</v>
      </c>
      <c r="T41" s="45">
        <f t="shared" si="13"/>
        <v>0.14430379746835442</v>
      </c>
      <c r="U41" s="45">
        <f t="shared" si="14"/>
        <v>0.19873417721518988</v>
      </c>
      <c r="V41" s="46">
        <f t="shared" si="15"/>
        <v>0.07721518987341772</v>
      </c>
    </row>
    <row r="42" spans="2:22" ht="12.75">
      <c r="B42" s="25" t="s">
        <v>54</v>
      </c>
      <c r="C42" s="56"/>
      <c r="D42" s="48" t="s">
        <v>59</v>
      </c>
      <c r="E42" s="49">
        <f t="shared" si="1"/>
        <v>0.8044728650696982</v>
      </c>
      <c r="F42" s="49">
        <f>+(F19/D19)</f>
        <v>0.1261334416023819</v>
      </c>
      <c r="G42" s="49">
        <f>+(G19/D19)</f>
        <v>0.0033157396129381515</v>
      </c>
      <c r="H42" s="50">
        <f>+(H19/D19)</f>
        <v>0.0582284476925159</v>
      </c>
      <c r="I42" s="29" t="s">
        <v>55</v>
      </c>
      <c r="J42" s="48" t="s">
        <v>59</v>
      </c>
      <c r="K42" s="49">
        <f t="shared" si="5"/>
        <v>0.07557317703844164</v>
      </c>
      <c r="L42" s="49">
        <f>+(L19/J19)</f>
        <v>0.06947078089984486</v>
      </c>
      <c r="M42" s="50">
        <f>+(M19/J19)</f>
        <v>0.8546802275469747</v>
      </c>
      <c r="N42" s="48" t="s">
        <v>59</v>
      </c>
      <c r="O42" s="51">
        <f t="shared" si="8"/>
        <v>0.07581924801655743</v>
      </c>
      <c r="P42" s="51">
        <f>+(P19/N19)</f>
        <v>0.17813038978958262</v>
      </c>
      <c r="Q42" s="51">
        <f>+(Q19/N19)</f>
        <v>0.14097964815453604</v>
      </c>
      <c r="R42" s="51">
        <f>+(R19/N19)</f>
        <v>0.13846153846153847</v>
      </c>
      <c r="S42" s="51">
        <f>+(S19/N19)</f>
        <v>0.15170748533977232</v>
      </c>
      <c r="T42" s="51">
        <f>+(T19/N19)</f>
        <v>0.13149361848913418</v>
      </c>
      <c r="U42" s="51">
        <f>+(U19/N19)</f>
        <v>0.10751983442566403</v>
      </c>
      <c r="V42" s="52">
        <f>+(V19/N19)</f>
        <v>0.07357709555018972</v>
      </c>
    </row>
    <row r="43" spans="2:22" ht="12.75">
      <c r="B43" s="1" t="s">
        <v>56</v>
      </c>
      <c r="N43" s="5"/>
      <c r="O43" s="5"/>
      <c r="P43" s="5"/>
      <c r="Q43" s="5"/>
      <c r="R43" s="5"/>
      <c r="S43" s="5"/>
      <c r="T43" s="5"/>
      <c r="U43" s="5"/>
      <c r="V43" s="5"/>
    </row>
    <row r="44" spans="14:22" ht="12.75">
      <c r="N44" s="5"/>
      <c r="O44" s="5"/>
      <c r="P44" s="5"/>
      <c r="Q44" s="5"/>
      <c r="R44" s="5"/>
      <c r="S44" s="5"/>
      <c r="T44" s="5"/>
      <c r="U44" s="5"/>
      <c r="V44" s="5"/>
    </row>
    <row r="45" spans="14:22" ht="12.75">
      <c r="N45" s="5"/>
      <c r="O45" s="5"/>
      <c r="P45" s="5"/>
      <c r="Q45" s="5"/>
      <c r="R45" s="5"/>
      <c r="S45" s="5"/>
      <c r="T45" s="5"/>
      <c r="U45" s="5"/>
      <c r="V45" s="5"/>
    </row>
    <row r="46" spans="14:22" ht="12.75">
      <c r="N46" s="5"/>
      <c r="O46" s="5"/>
      <c r="P46" s="5"/>
      <c r="Q46" s="5"/>
      <c r="R46" s="5"/>
      <c r="S46" s="5"/>
      <c r="T46" s="5"/>
      <c r="U46" s="5"/>
      <c r="V46" s="5"/>
    </row>
    <row r="47" spans="14:22" ht="12.75">
      <c r="N47" s="5"/>
      <c r="O47" s="5"/>
      <c r="P47" s="5"/>
      <c r="Q47" s="5"/>
      <c r="R47" s="5"/>
      <c r="S47" s="5"/>
      <c r="T47" s="5"/>
      <c r="U47" s="5"/>
      <c r="V47" s="5"/>
    </row>
    <row r="48" spans="2:22" ht="12.75">
      <c r="B48" s="34" t="s">
        <v>60</v>
      </c>
      <c r="N48" s="5"/>
      <c r="O48" s="5"/>
      <c r="P48" s="5"/>
      <c r="Q48" s="5"/>
      <c r="R48" s="5"/>
      <c r="S48" s="5"/>
      <c r="T48" s="5"/>
      <c r="U48" s="5"/>
      <c r="V48" s="5"/>
    </row>
    <row r="49" spans="14:22" ht="12.75">
      <c r="N49" s="5"/>
      <c r="O49" s="5"/>
      <c r="P49" s="5"/>
      <c r="Q49" s="5"/>
      <c r="R49" s="5"/>
      <c r="S49" s="5"/>
      <c r="T49" s="5"/>
      <c r="U49" s="5"/>
      <c r="V49" s="5"/>
    </row>
    <row r="50" spans="2:22" ht="12.75">
      <c r="B50" s="67" t="s">
        <v>53</v>
      </c>
      <c r="C50" s="68"/>
      <c r="D50" s="69" t="s">
        <v>15</v>
      </c>
      <c r="E50" s="70"/>
      <c r="F50" s="70"/>
      <c r="G50" s="70"/>
      <c r="H50" s="71"/>
      <c r="I50" s="7" t="s">
        <v>16</v>
      </c>
      <c r="J50" s="69" t="s">
        <v>17</v>
      </c>
      <c r="K50" s="72"/>
      <c r="L50" s="72"/>
      <c r="M50" s="73"/>
      <c r="N50" s="8" t="s">
        <v>18</v>
      </c>
      <c r="O50" s="69" t="s">
        <v>19</v>
      </c>
      <c r="P50" s="72"/>
      <c r="Q50" s="72"/>
      <c r="R50" s="72"/>
      <c r="S50" s="72"/>
      <c r="T50" s="72"/>
      <c r="U50" s="72"/>
      <c r="V50" s="73"/>
    </row>
    <row r="51" spans="2:22" ht="12.75">
      <c r="B51" s="10"/>
      <c r="C51" s="11"/>
      <c r="D51" s="7" t="s">
        <v>18</v>
      </c>
      <c r="E51" s="12" t="s">
        <v>20</v>
      </c>
      <c r="F51" s="12"/>
      <c r="G51" s="12" t="s">
        <v>21</v>
      </c>
      <c r="H51" s="13"/>
      <c r="I51" s="14" t="s">
        <v>22</v>
      </c>
      <c r="J51" s="7" t="s">
        <v>18</v>
      </c>
      <c r="K51" s="12" t="s">
        <v>23</v>
      </c>
      <c r="L51" s="12" t="s">
        <v>58</v>
      </c>
      <c r="M51" s="13" t="s">
        <v>25</v>
      </c>
      <c r="N51" s="15" t="s">
        <v>26</v>
      </c>
      <c r="O51" s="12"/>
      <c r="P51" s="16" t="s">
        <v>27</v>
      </c>
      <c r="Q51" s="16" t="s">
        <v>28</v>
      </c>
      <c r="R51" s="16" t="s">
        <v>29</v>
      </c>
      <c r="S51" s="16" t="s">
        <v>30</v>
      </c>
      <c r="T51" s="16" t="s">
        <v>31</v>
      </c>
      <c r="U51" s="16" t="s">
        <v>32</v>
      </c>
      <c r="V51" s="13"/>
    </row>
    <row r="52" spans="2:22" ht="12.75">
      <c r="B52" s="17" t="s">
        <v>33</v>
      </c>
      <c r="C52" s="18" t="s">
        <v>34</v>
      </c>
      <c r="D52" s="19" t="s">
        <v>35</v>
      </c>
      <c r="E52" s="20" t="s">
        <v>36</v>
      </c>
      <c r="F52" s="20" t="s">
        <v>37</v>
      </c>
      <c r="G52" s="20" t="s">
        <v>38</v>
      </c>
      <c r="H52" s="21" t="s">
        <v>39</v>
      </c>
      <c r="I52" s="20" t="s">
        <v>40</v>
      </c>
      <c r="J52" s="19" t="s">
        <v>35</v>
      </c>
      <c r="K52" s="20" t="s">
        <v>41</v>
      </c>
      <c r="L52" s="20" t="s">
        <v>42</v>
      </c>
      <c r="M52" s="21" t="s">
        <v>42</v>
      </c>
      <c r="N52" s="22" t="s">
        <v>43</v>
      </c>
      <c r="O52" s="20" t="s">
        <v>44</v>
      </c>
      <c r="P52" s="23" t="s">
        <v>45</v>
      </c>
      <c r="Q52" s="23" t="s">
        <v>46</v>
      </c>
      <c r="R52" s="23" t="s">
        <v>47</v>
      </c>
      <c r="S52" s="23" t="s">
        <v>48</v>
      </c>
      <c r="T52" s="23" t="s">
        <v>49</v>
      </c>
      <c r="U52" s="23" t="s">
        <v>50</v>
      </c>
      <c r="V52" s="24" t="s">
        <v>51</v>
      </c>
    </row>
    <row r="53" spans="2:22" ht="12.75">
      <c r="B53" s="35" t="s">
        <v>0</v>
      </c>
      <c r="C53" s="3" t="s">
        <v>9</v>
      </c>
      <c r="D53" s="53">
        <f>+(D8/($D$19-$D$7))</f>
        <v>0.26471256532606224</v>
      </c>
      <c r="E53" s="43">
        <f>+(E8/($E$19-$E$7))</f>
        <v>0.34433055733504164</v>
      </c>
      <c r="F53" s="43">
        <f>+(F8/($F$19-$F$7))</f>
        <v>0.06830601092896176</v>
      </c>
      <c r="G53" s="43">
        <f>+(G8/($G$19-$G$7))</f>
        <v>0</v>
      </c>
      <c r="H53" s="44">
        <f>+(H8/($H$19-$H$7))</f>
        <v>0.11627906976744186</v>
      </c>
      <c r="I53" s="39" t="s">
        <v>55</v>
      </c>
      <c r="J53" s="53">
        <f>+(J8/($J$19-$J$7))</f>
        <v>0.29197994987468673</v>
      </c>
      <c r="K53" s="43">
        <f>+(K8/($K$19-$K$7))</f>
        <v>0.36637931034482757</v>
      </c>
      <c r="L53" s="43">
        <f>+(L8/($L$19-$L$7))</f>
        <v>0.25925925925925924</v>
      </c>
      <c r="M53" s="44">
        <f>+(M8/($M$19-$M$7))</f>
        <v>0.29022988505747127</v>
      </c>
      <c r="N53" s="53">
        <f>+(N8/($N$19-$N$7))</f>
        <v>0.29197994987468673</v>
      </c>
      <c r="O53" s="43">
        <f>+(O8/($O$19-$O$7))</f>
        <v>0.3497942386831276</v>
      </c>
      <c r="P53" s="43">
        <f>+(P8/($P$19-$P$7))</f>
        <v>0.2152317880794702</v>
      </c>
      <c r="Q53" s="43">
        <f>+(Q8/($Q$19-$Q$7))</f>
        <v>0.3321678321678322</v>
      </c>
      <c r="R53" s="43">
        <f>+(R8/($R$19-$R$7))</f>
        <v>0.2504472271914132</v>
      </c>
      <c r="S53" s="43">
        <f>+(S8/($S$19-$S$7))</f>
        <v>0.26422764227642276</v>
      </c>
      <c r="T53" s="43">
        <f>+(T8/($T$19-$T$7))</f>
        <v>0.36217303822937624</v>
      </c>
      <c r="U53" s="43">
        <f>+(U8/($U$19-$U$7))</f>
        <v>0.2890792291220557</v>
      </c>
      <c r="V53" s="44">
        <f>+(V8/($V$19-$V$7))</f>
        <v>0.42016806722689076</v>
      </c>
    </row>
    <row r="54" spans="2:22" ht="12.75">
      <c r="B54" s="35" t="s">
        <v>1</v>
      </c>
      <c r="C54" s="3" t="s">
        <v>8</v>
      </c>
      <c r="D54" s="53">
        <f aca="true" t="shared" si="16" ref="D54:D63">+(D9/($D$19-$D$7))</f>
        <v>0.15110202226766645</v>
      </c>
      <c r="E54" s="43">
        <f aca="true" t="shared" si="17" ref="E54:E63">+(E9/($E$19-$E$7))</f>
        <v>0.11691223574631647</v>
      </c>
      <c r="F54" s="43">
        <f aca="true" t="shared" si="18" ref="F54:F63">+(F9/($F$19-$F$7))</f>
        <v>0.273224043715847</v>
      </c>
      <c r="G54" s="43">
        <f aca="true" t="shared" si="19" ref="G54:G63">+(G9/($G$19-$G$7))</f>
        <v>0</v>
      </c>
      <c r="H54" s="44">
        <f aca="true" t="shared" si="20" ref="H54:H63">+(H9/($H$19-$H$7))</f>
        <v>0</v>
      </c>
      <c r="I54" s="39" t="s">
        <v>55</v>
      </c>
      <c r="J54" s="53">
        <f aca="true" t="shared" si="21" ref="J54:J63">+(J9/($J$19-$J$7))</f>
        <v>0.16666666666666666</v>
      </c>
      <c r="K54" s="43">
        <f aca="true" t="shared" si="22" ref="K54:K63">+(K9/($K$19-$K$7))</f>
        <v>0.12931034482758622</v>
      </c>
      <c r="L54" s="43">
        <f aca="true" t="shared" si="23" ref="L54:L63">+(L9/($L$19-$L$7))</f>
        <v>0.3148148148148148</v>
      </c>
      <c r="M54" s="44">
        <f aca="true" t="shared" si="24" ref="M54:M63">+(M9/($M$19-$M$7))</f>
        <v>0.15804597701149425</v>
      </c>
      <c r="N54" s="53">
        <f aca="true" t="shared" si="25" ref="N54:N63">+(N9/($N$19-$N$7))</f>
        <v>0.16666666666666666</v>
      </c>
      <c r="O54" s="43">
        <f aca="true" t="shared" si="26" ref="O54:O63">+(O9/($O$19-$O$7))</f>
        <v>0.205761316872428</v>
      </c>
      <c r="P54" s="43">
        <f aca="true" t="shared" si="27" ref="P54:P63">+(P9/($P$19-$P$7))</f>
        <v>0.1490066225165563</v>
      </c>
      <c r="Q54" s="43">
        <f aca="true" t="shared" si="28" ref="Q54:Q63">+(Q9/($Q$19-$Q$7))</f>
        <v>0.18356643356643357</v>
      </c>
      <c r="R54" s="43">
        <f aca="true" t="shared" si="29" ref="R54:R63">+(R9/($R$19-$R$7))</f>
        <v>0.295169946332737</v>
      </c>
      <c r="S54" s="43">
        <f aca="true" t="shared" si="30" ref="S54:S63">+(S9/($S$19-$S$7))</f>
        <v>0.11517615176151762</v>
      </c>
      <c r="T54" s="43">
        <f aca="true" t="shared" si="31" ref="T54:T63">+(T9/($T$19-$T$7))</f>
        <v>0.1710261569416499</v>
      </c>
      <c r="U54" s="43">
        <f aca="true" t="shared" si="32" ref="U54:U63">+(U9/($U$19-$U$7))</f>
        <v>0.09635974304068523</v>
      </c>
      <c r="V54" s="44">
        <f aca="true" t="shared" si="33" ref="V54:V63">+(V9/($V$19-$V$7))</f>
        <v>0.18907563025210083</v>
      </c>
    </row>
    <row r="55" spans="2:22" ht="12.75">
      <c r="B55" s="35" t="s">
        <v>2</v>
      </c>
      <c r="C55" s="3" t="s">
        <v>8</v>
      </c>
      <c r="D55" s="53">
        <f t="shared" si="16"/>
        <v>0.0897523290161327</v>
      </c>
      <c r="E55" s="43">
        <f t="shared" si="17"/>
        <v>0.1137091607943626</v>
      </c>
      <c r="F55" s="43">
        <f t="shared" si="18"/>
        <v>0.031876138433515486</v>
      </c>
      <c r="G55" s="43">
        <f t="shared" si="19"/>
        <v>0</v>
      </c>
      <c r="H55" s="44">
        <f t="shared" si="20"/>
        <v>0.11627906976744186</v>
      </c>
      <c r="I55" s="39" t="s">
        <v>55</v>
      </c>
      <c r="J55" s="53">
        <f t="shared" si="21"/>
        <v>0.09899749373433583</v>
      </c>
      <c r="K55" s="43">
        <f t="shared" si="22"/>
        <v>0.15086206896551724</v>
      </c>
      <c r="L55" s="43">
        <f t="shared" si="23"/>
        <v>0.12962962962962962</v>
      </c>
      <c r="M55" s="44">
        <f t="shared" si="24"/>
        <v>0.09339080459770115</v>
      </c>
      <c r="N55" s="53">
        <f t="shared" si="25"/>
        <v>0.09899749373433583</v>
      </c>
      <c r="O55" s="43">
        <f t="shared" si="26"/>
        <v>0.1440329218106996</v>
      </c>
      <c r="P55" s="43">
        <f t="shared" si="27"/>
        <v>0.13245033112582782</v>
      </c>
      <c r="Q55" s="43">
        <f t="shared" si="28"/>
        <v>0.06993006993006994</v>
      </c>
      <c r="R55" s="43">
        <f t="shared" si="29"/>
        <v>0.08944543828264759</v>
      </c>
      <c r="S55" s="43">
        <f t="shared" si="30"/>
        <v>0.12872628726287264</v>
      </c>
      <c r="T55" s="43">
        <f t="shared" si="31"/>
        <v>0.09054325955734406</v>
      </c>
      <c r="U55" s="43">
        <f t="shared" si="32"/>
        <v>0.08565310492505353</v>
      </c>
      <c r="V55" s="44">
        <f t="shared" si="33"/>
        <v>0.04201680672268908</v>
      </c>
    </row>
    <row r="56" spans="2:22" ht="12.75">
      <c r="B56" s="35" t="s">
        <v>3</v>
      </c>
      <c r="C56" s="3" t="s">
        <v>8</v>
      </c>
      <c r="D56" s="53">
        <f t="shared" si="16"/>
        <v>0.04430811179277437</v>
      </c>
      <c r="E56" s="43">
        <f t="shared" si="17"/>
        <v>0.024023062139654067</v>
      </c>
      <c r="F56" s="43">
        <f t="shared" si="18"/>
        <v>0.10473588342440801</v>
      </c>
      <c r="G56" s="43">
        <f t="shared" si="19"/>
        <v>0</v>
      </c>
      <c r="H56" s="44">
        <f t="shared" si="20"/>
        <v>0</v>
      </c>
      <c r="I56" s="39" t="s">
        <v>55</v>
      </c>
      <c r="J56" s="53">
        <f t="shared" si="21"/>
        <v>0.04887218045112782</v>
      </c>
      <c r="K56" s="43">
        <f t="shared" si="22"/>
        <v>0</v>
      </c>
      <c r="L56" s="43">
        <f t="shared" si="23"/>
        <v>0.05555555555555555</v>
      </c>
      <c r="M56" s="44">
        <f t="shared" si="24"/>
        <v>0.05316091954022988</v>
      </c>
      <c r="N56" s="53">
        <f t="shared" si="25"/>
        <v>0.04887218045112782</v>
      </c>
      <c r="O56" s="43">
        <f t="shared" si="26"/>
        <v>0</v>
      </c>
      <c r="P56" s="43">
        <f t="shared" si="27"/>
        <v>0.033112582781456956</v>
      </c>
      <c r="Q56" s="43">
        <f t="shared" si="28"/>
        <v>0.043706293706293704</v>
      </c>
      <c r="R56" s="43">
        <f t="shared" si="29"/>
        <v>0.0626118067978533</v>
      </c>
      <c r="S56" s="43">
        <f t="shared" si="30"/>
        <v>0.05420054200542006</v>
      </c>
      <c r="T56" s="43">
        <f t="shared" si="31"/>
        <v>0.030181086519114688</v>
      </c>
      <c r="U56" s="43">
        <f t="shared" si="32"/>
        <v>0.1284796573875803</v>
      </c>
      <c r="V56" s="44">
        <f t="shared" si="33"/>
        <v>0</v>
      </c>
    </row>
    <row r="57" spans="2:22" ht="12.75">
      <c r="B57" s="35" t="s">
        <v>4</v>
      </c>
      <c r="C57" s="3" t="s">
        <v>9</v>
      </c>
      <c r="D57" s="53">
        <f t="shared" si="16"/>
        <v>0.03749147920927062</v>
      </c>
      <c r="E57" s="43">
        <f t="shared" si="17"/>
        <v>0.046444586803331196</v>
      </c>
      <c r="F57" s="43">
        <f t="shared" si="18"/>
        <v>0.017304189435336976</v>
      </c>
      <c r="G57" s="43">
        <f t="shared" si="19"/>
        <v>0</v>
      </c>
      <c r="H57" s="44">
        <f t="shared" si="20"/>
        <v>0</v>
      </c>
      <c r="I57" s="39" t="s">
        <v>55</v>
      </c>
      <c r="J57" s="53">
        <f t="shared" si="21"/>
        <v>0.041353383458646614</v>
      </c>
      <c r="K57" s="43">
        <f t="shared" si="22"/>
        <v>0.04310344827586207</v>
      </c>
      <c r="L57" s="43">
        <f t="shared" si="23"/>
        <v>0</v>
      </c>
      <c r="M57" s="44">
        <f t="shared" si="24"/>
        <v>0.04454022988505747</v>
      </c>
      <c r="N57" s="53">
        <f t="shared" si="25"/>
        <v>0.041353383458646614</v>
      </c>
      <c r="O57" s="43">
        <f t="shared" si="26"/>
        <v>0.01646090534979424</v>
      </c>
      <c r="P57" s="43">
        <f t="shared" si="27"/>
        <v>0.041390728476821195</v>
      </c>
      <c r="Q57" s="43">
        <f t="shared" si="28"/>
        <v>0.05244755244755245</v>
      </c>
      <c r="R57" s="43">
        <f t="shared" si="29"/>
        <v>0.026833631484794274</v>
      </c>
      <c r="S57" s="43">
        <f t="shared" si="30"/>
        <v>0.06775067750677506</v>
      </c>
      <c r="T57" s="43">
        <f t="shared" si="31"/>
        <v>0.05030181086519115</v>
      </c>
      <c r="U57" s="43">
        <f t="shared" si="32"/>
        <v>0.008565310492505354</v>
      </c>
      <c r="V57" s="44">
        <f t="shared" si="33"/>
        <v>0.01680672268907563</v>
      </c>
    </row>
    <row r="58" spans="2:22" ht="12.75">
      <c r="B58" s="35" t="s">
        <v>3</v>
      </c>
      <c r="C58" s="3" t="s">
        <v>10</v>
      </c>
      <c r="D58" s="53">
        <f t="shared" si="16"/>
        <v>0.03635537377868666</v>
      </c>
      <c r="E58" s="43">
        <f t="shared" si="17"/>
        <v>0.027226137091607944</v>
      </c>
      <c r="F58" s="43">
        <f t="shared" si="18"/>
        <v>0.06830601092896176</v>
      </c>
      <c r="G58" s="43">
        <f t="shared" si="19"/>
        <v>0</v>
      </c>
      <c r="H58" s="44">
        <f t="shared" si="20"/>
        <v>0</v>
      </c>
      <c r="I58" s="39" t="s">
        <v>55</v>
      </c>
      <c r="J58" s="53">
        <f t="shared" si="21"/>
        <v>0.040100250626566414</v>
      </c>
      <c r="K58" s="43">
        <f t="shared" si="22"/>
        <v>0</v>
      </c>
      <c r="L58" s="43">
        <f t="shared" si="23"/>
        <v>0.037037037037037035</v>
      </c>
      <c r="M58" s="44">
        <f t="shared" si="24"/>
        <v>0.04310344827586207</v>
      </c>
      <c r="N58" s="53">
        <f t="shared" si="25"/>
        <v>0.040100250626566414</v>
      </c>
      <c r="O58" s="43">
        <f t="shared" si="26"/>
        <v>0</v>
      </c>
      <c r="P58" s="43">
        <f t="shared" si="27"/>
        <v>0.04966887417218543</v>
      </c>
      <c r="Q58" s="43">
        <f t="shared" si="28"/>
        <v>0.06993006993006994</v>
      </c>
      <c r="R58" s="43">
        <f t="shared" si="29"/>
        <v>0.08050089445438283</v>
      </c>
      <c r="S58" s="43">
        <f t="shared" si="30"/>
        <v>0.03387533875338753</v>
      </c>
      <c r="T58" s="43">
        <f t="shared" si="31"/>
        <v>0.030181086519114688</v>
      </c>
      <c r="U58" s="43">
        <f t="shared" si="32"/>
        <v>0.008565310492505354</v>
      </c>
      <c r="V58" s="44">
        <f t="shared" si="33"/>
        <v>0</v>
      </c>
    </row>
    <row r="59" spans="2:22" ht="12.75">
      <c r="B59" s="35" t="s">
        <v>5</v>
      </c>
      <c r="C59" s="3" t="s">
        <v>8</v>
      </c>
      <c r="D59" s="53">
        <f t="shared" si="16"/>
        <v>0.03067484662576687</v>
      </c>
      <c r="E59" s="43">
        <f t="shared" si="17"/>
        <v>0.014413837283792441</v>
      </c>
      <c r="F59" s="43">
        <f t="shared" si="18"/>
        <v>0.05009107468123861</v>
      </c>
      <c r="G59" s="43">
        <f t="shared" si="19"/>
        <v>0</v>
      </c>
      <c r="H59" s="44">
        <f t="shared" si="20"/>
        <v>0.11627906976744186</v>
      </c>
      <c r="I59" s="39" t="s">
        <v>55</v>
      </c>
      <c r="J59" s="53">
        <f t="shared" si="21"/>
        <v>0.02631578947368421</v>
      </c>
      <c r="K59" s="43">
        <f t="shared" si="22"/>
        <v>0.08620689655172414</v>
      </c>
      <c r="L59" s="43">
        <f t="shared" si="23"/>
        <v>0.014814814814814815</v>
      </c>
      <c r="M59" s="44">
        <f t="shared" si="24"/>
        <v>0.022988505747126436</v>
      </c>
      <c r="N59" s="53">
        <f t="shared" si="25"/>
        <v>0.02631578947368421</v>
      </c>
      <c r="O59" s="43">
        <f t="shared" si="26"/>
        <v>0.102880658436214</v>
      </c>
      <c r="P59" s="43">
        <f t="shared" si="27"/>
        <v>0.024834437086092714</v>
      </c>
      <c r="Q59" s="43">
        <f t="shared" si="28"/>
        <v>0.017482517482517484</v>
      </c>
      <c r="R59" s="43">
        <f t="shared" si="29"/>
        <v>0.017889087656529516</v>
      </c>
      <c r="S59" s="43">
        <f t="shared" si="30"/>
        <v>0.03387533875338753</v>
      </c>
      <c r="T59" s="43">
        <f t="shared" si="31"/>
        <v>0.02012072434607646</v>
      </c>
      <c r="U59" s="43">
        <f t="shared" si="32"/>
        <v>0.008565310492505354</v>
      </c>
      <c r="V59" s="44">
        <f t="shared" si="33"/>
        <v>0.01680672268907563</v>
      </c>
    </row>
    <row r="60" spans="2:22" ht="12.75">
      <c r="B60" s="35" t="s">
        <v>6</v>
      </c>
      <c r="C60" s="3" t="s">
        <v>10</v>
      </c>
      <c r="D60" s="53">
        <f t="shared" si="16"/>
        <v>0.028402635764598956</v>
      </c>
      <c r="E60" s="43">
        <f t="shared" si="17"/>
        <v>0.02242152466367713</v>
      </c>
      <c r="F60" s="43">
        <f t="shared" si="18"/>
        <v>0.05009107468123861</v>
      </c>
      <c r="G60" s="43">
        <f t="shared" si="19"/>
        <v>0</v>
      </c>
      <c r="H60" s="44">
        <f t="shared" si="20"/>
        <v>0</v>
      </c>
      <c r="I60" s="39" t="s">
        <v>55</v>
      </c>
      <c r="J60" s="53">
        <f t="shared" si="21"/>
        <v>0.03132832080200501</v>
      </c>
      <c r="K60" s="43">
        <f t="shared" si="22"/>
        <v>0</v>
      </c>
      <c r="L60" s="43">
        <f t="shared" si="23"/>
        <v>0</v>
      </c>
      <c r="M60" s="44">
        <f t="shared" si="24"/>
        <v>0.035919540229885055</v>
      </c>
      <c r="N60" s="53">
        <f t="shared" si="25"/>
        <v>0.03132832080200501</v>
      </c>
      <c r="O60" s="43">
        <f t="shared" si="26"/>
        <v>0</v>
      </c>
      <c r="P60" s="43">
        <f t="shared" si="27"/>
        <v>0.033112582781456956</v>
      </c>
      <c r="Q60" s="43">
        <f t="shared" si="28"/>
        <v>0.043706293706293704</v>
      </c>
      <c r="R60" s="43">
        <f t="shared" si="29"/>
        <v>0.03577817531305903</v>
      </c>
      <c r="S60" s="43">
        <f t="shared" si="30"/>
        <v>0.06775067750677506</v>
      </c>
      <c r="T60" s="43">
        <f t="shared" si="31"/>
        <v>0.008048289738430584</v>
      </c>
      <c r="U60" s="43">
        <f t="shared" si="32"/>
        <v>0.008565310492505354</v>
      </c>
      <c r="V60" s="44">
        <f t="shared" si="33"/>
        <v>0</v>
      </c>
    </row>
    <row r="61" spans="2:22" ht="12.75">
      <c r="B61" s="35" t="s">
        <v>7</v>
      </c>
      <c r="C61" s="3" t="s">
        <v>11</v>
      </c>
      <c r="D61" s="53">
        <f t="shared" si="16"/>
        <v>0.027266530334014997</v>
      </c>
      <c r="E61" s="43">
        <f t="shared" si="17"/>
        <v>0.028827674567584883</v>
      </c>
      <c r="F61" s="43">
        <f t="shared" si="18"/>
        <v>0.026411657559198543</v>
      </c>
      <c r="G61" s="43">
        <f t="shared" si="19"/>
        <v>0</v>
      </c>
      <c r="H61" s="44">
        <f t="shared" si="20"/>
        <v>0</v>
      </c>
      <c r="I61" s="39" t="s">
        <v>55</v>
      </c>
      <c r="J61" s="53">
        <f t="shared" si="21"/>
        <v>0.03007518796992481</v>
      </c>
      <c r="K61" s="43">
        <f t="shared" si="22"/>
        <v>0.04310344827586207</v>
      </c>
      <c r="L61" s="43">
        <f t="shared" si="23"/>
        <v>0.09259259259259259</v>
      </c>
      <c r="M61" s="44">
        <f t="shared" si="24"/>
        <v>0.022988505747126436</v>
      </c>
      <c r="N61" s="53">
        <f t="shared" si="25"/>
        <v>0.03007518796992481</v>
      </c>
      <c r="O61" s="43">
        <f t="shared" si="26"/>
        <v>0.0411522633744856</v>
      </c>
      <c r="P61" s="43">
        <f t="shared" si="27"/>
        <v>0.09105960264900662</v>
      </c>
      <c r="Q61" s="43">
        <f t="shared" si="28"/>
        <v>0.006993006993006993</v>
      </c>
      <c r="R61" s="43">
        <f t="shared" si="29"/>
        <v>0.007155635062611807</v>
      </c>
      <c r="S61" s="43">
        <f t="shared" si="30"/>
        <v>0.04742547425474255</v>
      </c>
      <c r="T61" s="43">
        <f t="shared" si="31"/>
        <v>0</v>
      </c>
      <c r="U61" s="43">
        <f t="shared" si="32"/>
        <v>0.008565310492505354</v>
      </c>
      <c r="V61" s="44">
        <f t="shared" si="33"/>
        <v>0.01680672268907563</v>
      </c>
    </row>
    <row r="62" spans="2:22" ht="12.75">
      <c r="B62" s="35" t="s">
        <v>12</v>
      </c>
      <c r="C62" s="3" t="s">
        <v>9</v>
      </c>
      <c r="D62" s="53">
        <f t="shared" si="16"/>
        <v>0.023858214042263123</v>
      </c>
      <c r="E62" s="43">
        <f t="shared" si="17"/>
        <v>0.02242152466367713</v>
      </c>
      <c r="F62" s="43">
        <f t="shared" si="18"/>
        <v>0.031876138433515486</v>
      </c>
      <c r="G62" s="43">
        <f t="shared" si="19"/>
        <v>0</v>
      </c>
      <c r="H62" s="44">
        <f t="shared" si="20"/>
        <v>0</v>
      </c>
      <c r="I62" s="39" t="s">
        <v>55</v>
      </c>
      <c r="J62" s="53">
        <f t="shared" si="21"/>
        <v>0.02631578947368421</v>
      </c>
      <c r="K62" s="43">
        <f t="shared" si="22"/>
        <v>0.017241379310344827</v>
      </c>
      <c r="L62" s="43">
        <f t="shared" si="23"/>
        <v>0.037037037037037035</v>
      </c>
      <c r="M62" s="44">
        <f t="shared" si="24"/>
        <v>0.02586206896551724</v>
      </c>
      <c r="N62" s="53">
        <f t="shared" si="25"/>
        <v>0.02631578947368421</v>
      </c>
      <c r="O62" s="43">
        <f t="shared" si="26"/>
        <v>0.01646090534979424</v>
      </c>
      <c r="P62" s="43">
        <f t="shared" si="27"/>
        <v>0.041390728476821195</v>
      </c>
      <c r="Q62" s="43">
        <f t="shared" si="28"/>
        <v>0.043706293706293704</v>
      </c>
      <c r="R62" s="43">
        <f t="shared" si="29"/>
        <v>0.007155635062611807</v>
      </c>
      <c r="S62" s="43">
        <f t="shared" si="30"/>
        <v>0.02710027100271003</v>
      </c>
      <c r="T62" s="43">
        <f t="shared" si="31"/>
        <v>0.008048289738430584</v>
      </c>
      <c r="U62" s="43">
        <f t="shared" si="32"/>
        <v>0.021413276231263382</v>
      </c>
      <c r="V62" s="44">
        <f t="shared" si="33"/>
        <v>0.04201680672268908</v>
      </c>
    </row>
    <row r="63" spans="2:22" ht="12.75">
      <c r="B63" s="35" t="s">
        <v>13</v>
      </c>
      <c r="C63" s="3"/>
      <c r="D63" s="53">
        <f t="shared" si="16"/>
        <v>0.26607589184276303</v>
      </c>
      <c r="E63" s="43">
        <f t="shared" si="17"/>
        <v>0.2392696989109545</v>
      </c>
      <c r="F63" s="43">
        <f t="shared" si="18"/>
        <v>0.2777777777777778</v>
      </c>
      <c r="G63" s="43">
        <f t="shared" si="19"/>
        <v>1</v>
      </c>
      <c r="H63" s="44">
        <f t="shared" si="20"/>
        <v>0.6511627906976745</v>
      </c>
      <c r="I63" s="39" t="s">
        <v>55</v>
      </c>
      <c r="J63" s="53">
        <f t="shared" si="21"/>
        <v>0.19799498746867167</v>
      </c>
      <c r="K63" s="43">
        <f t="shared" si="22"/>
        <v>0.16379310344827586</v>
      </c>
      <c r="L63" s="43">
        <f t="shared" si="23"/>
        <v>0.05925925925925926</v>
      </c>
      <c r="M63" s="44">
        <f t="shared" si="24"/>
        <v>0.20977011494252873</v>
      </c>
      <c r="N63" s="53">
        <f t="shared" si="25"/>
        <v>0.19799498746867167</v>
      </c>
      <c r="O63" s="43">
        <f t="shared" si="26"/>
        <v>0.12345679012345678</v>
      </c>
      <c r="P63" s="43">
        <f t="shared" si="27"/>
        <v>0.18874172185430463</v>
      </c>
      <c r="Q63" s="43">
        <f t="shared" si="28"/>
        <v>0.13636363636363635</v>
      </c>
      <c r="R63" s="43">
        <f t="shared" si="29"/>
        <v>0.12701252236135957</v>
      </c>
      <c r="S63" s="43">
        <f t="shared" si="30"/>
        <v>0.15989159891598917</v>
      </c>
      <c r="T63" s="43">
        <f t="shared" si="31"/>
        <v>0.22937625754527163</v>
      </c>
      <c r="U63" s="43">
        <f t="shared" si="32"/>
        <v>0.3361884368308351</v>
      </c>
      <c r="V63" s="44">
        <f t="shared" si="33"/>
        <v>0.25630252100840334</v>
      </c>
    </row>
    <row r="64" spans="2:22" ht="12.75">
      <c r="B64" s="25" t="s">
        <v>54</v>
      </c>
      <c r="C64" s="56"/>
      <c r="D64" s="54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5" t="s">
        <v>55</v>
      </c>
      <c r="J64" s="54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4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spans="14:22" ht="12.75">
      <c r="N65" s="5"/>
      <c r="O65" s="5"/>
      <c r="P65" s="5"/>
      <c r="Q65" s="5"/>
      <c r="R65" s="5"/>
      <c r="S65" s="5"/>
      <c r="T65" s="5"/>
      <c r="U65" s="5"/>
      <c r="V65" s="5"/>
    </row>
    <row r="66" spans="14:22" ht="12.75">
      <c r="N66" s="5"/>
      <c r="O66" s="5"/>
      <c r="P66" s="5"/>
      <c r="Q66" s="5"/>
      <c r="R66" s="5"/>
      <c r="S66" s="5"/>
      <c r="T66" s="5"/>
      <c r="U66" s="5"/>
      <c r="V66" s="5"/>
    </row>
    <row r="67" spans="14:22" ht="12.75">
      <c r="N67" s="5"/>
      <c r="O67" s="5"/>
      <c r="P67" s="5"/>
      <c r="Q67" s="5"/>
      <c r="R67" s="5"/>
      <c r="S67" s="5"/>
      <c r="T67" s="5"/>
      <c r="U67" s="5"/>
      <c r="V67" s="5"/>
    </row>
    <row r="68" spans="14:22" ht="12.75">
      <c r="N68" s="5"/>
      <c r="O68" s="5"/>
      <c r="P68" s="5"/>
      <c r="Q68" s="5"/>
      <c r="R68" s="5"/>
      <c r="S68" s="5"/>
      <c r="T68" s="5"/>
      <c r="U68" s="5"/>
      <c r="V68" s="5"/>
    </row>
    <row r="69" spans="14:22" ht="12.75">
      <c r="N69" s="5"/>
      <c r="O69" s="5"/>
      <c r="P69" s="5"/>
      <c r="Q69" s="5"/>
      <c r="R69" s="5"/>
      <c r="S69" s="5"/>
      <c r="T69" s="5"/>
      <c r="U69" s="5"/>
      <c r="V69" s="5"/>
    </row>
    <row r="70" spans="14:22" ht="12.75">
      <c r="N70" s="5"/>
      <c r="O70" s="5"/>
      <c r="P70" s="5"/>
      <c r="Q70" s="5"/>
      <c r="R70" s="5"/>
      <c r="S70" s="5"/>
      <c r="T70" s="5"/>
      <c r="U70" s="5"/>
      <c r="V70" s="5"/>
    </row>
    <row r="71" spans="14:22" ht="12.75">
      <c r="N71" s="5"/>
      <c r="O71" s="5"/>
      <c r="P71" s="5"/>
      <c r="Q71" s="5"/>
      <c r="R71" s="5"/>
      <c r="S71" s="5"/>
      <c r="T71" s="5"/>
      <c r="U71" s="5"/>
      <c r="V71" s="5"/>
    </row>
    <row r="72" spans="14:22" ht="12.75">
      <c r="N72" s="5"/>
      <c r="O72" s="5"/>
      <c r="P72" s="5"/>
      <c r="Q72" s="5"/>
      <c r="R72" s="5"/>
      <c r="S72" s="5"/>
      <c r="T72" s="5"/>
      <c r="U72" s="5"/>
      <c r="V72" s="5"/>
    </row>
    <row r="73" spans="14:22" ht="12.75">
      <c r="N73" s="5"/>
      <c r="O73" s="5"/>
      <c r="P73" s="5"/>
      <c r="Q73" s="5"/>
      <c r="R73" s="5"/>
      <c r="S73" s="5"/>
      <c r="T73" s="5"/>
      <c r="U73" s="5"/>
      <c r="V73" s="5"/>
    </row>
    <row r="74" spans="14:22" ht="12.75">
      <c r="N74" s="5"/>
      <c r="O74" s="5"/>
      <c r="P74" s="5"/>
      <c r="Q74" s="5"/>
      <c r="R74" s="5"/>
      <c r="S74" s="5"/>
      <c r="T74" s="5"/>
      <c r="U74" s="5"/>
      <c r="V74" s="5"/>
    </row>
    <row r="75" spans="14:22" ht="12.75">
      <c r="N75" s="5"/>
      <c r="O75" s="5"/>
      <c r="P75" s="5"/>
      <c r="Q75" s="5"/>
      <c r="R75" s="5"/>
      <c r="S75" s="5"/>
      <c r="T75" s="5"/>
      <c r="U75" s="5"/>
      <c r="V75" s="5"/>
    </row>
    <row r="76" spans="14:22" ht="12.75">
      <c r="N76" s="5"/>
      <c r="O76" s="5"/>
      <c r="P76" s="5"/>
      <c r="Q76" s="5"/>
      <c r="R76" s="5"/>
      <c r="S76" s="5"/>
      <c r="T76" s="5"/>
      <c r="U76" s="5"/>
      <c r="V76" s="5"/>
    </row>
    <row r="77" spans="14:22" ht="12.75">
      <c r="N77" s="5"/>
      <c r="O77" s="5"/>
      <c r="P77" s="5"/>
      <c r="Q77" s="5"/>
      <c r="R77" s="5"/>
      <c r="S77" s="5"/>
      <c r="T77" s="5"/>
      <c r="U77" s="5"/>
      <c r="V77" s="5"/>
    </row>
    <row r="78" spans="14:22" ht="12.75">
      <c r="N78" s="5"/>
      <c r="O78" s="5"/>
      <c r="P78" s="5"/>
      <c r="Q78" s="5"/>
      <c r="R78" s="5"/>
      <c r="S78" s="5"/>
      <c r="T78" s="5"/>
      <c r="U78" s="5"/>
      <c r="V78" s="5"/>
    </row>
    <row r="79" spans="14:22" ht="12.75">
      <c r="N79" s="5"/>
      <c r="O79" s="5"/>
      <c r="P79" s="5"/>
      <c r="Q79" s="5"/>
      <c r="R79" s="5"/>
      <c r="S79" s="5"/>
      <c r="T79" s="5"/>
      <c r="U79" s="5"/>
      <c r="V79" s="5"/>
    </row>
    <row r="80" spans="14:22" ht="12.75">
      <c r="N80" s="5"/>
      <c r="O80" s="5"/>
      <c r="P80" s="5"/>
      <c r="Q80" s="5"/>
      <c r="R80" s="5"/>
      <c r="S80" s="5"/>
      <c r="T80" s="5"/>
      <c r="U80" s="5"/>
      <c r="V80" s="5"/>
    </row>
    <row r="81" spans="14:22" ht="12.75">
      <c r="N81" s="5"/>
      <c r="O81" s="5"/>
      <c r="P81" s="5"/>
      <c r="Q81" s="5"/>
      <c r="R81" s="5"/>
      <c r="S81" s="5"/>
      <c r="T81" s="5"/>
      <c r="U81" s="5"/>
      <c r="V81" s="5"/>
    </row>
    <row r="82" spans="14:22" ht="12.75">
      <c r="N82" s="5"/>
      <c r="O82" s="5"/>
      <c r="P82" s="5"/>
      <c r="Q82" s="5"/>
      <c r="R82" s="5"/>
      <c r="S82" s="5"/>
      <c r="T82" s="5"/>
      <c r="U82" s="5"/>
      <c r="V82" s="5"/>
    </row>
    <row r="83" spans="14:22" ht="12.75">
      <c r="N83" s="5"/>
      <c r="O83" s="5"/>
      <c r="P83" s="5"/>
      <c r="Q83" s="5"/>
      <c r="R83" s="5"/>
      <c r="S83" s="5"/>
      <c r="T83" s="5"/>
      <c r="U83" s="5"/>
      <c r="V83" s="5"/>
    </row>
    <row r="84" spans="14:22" ht="12.75">
      <c r="N84" s="5"/>
      <c r="O84" s="5"/>
      <c r="P84" s="5"/>
      <c r="Q84" s="5"/>
      <c r="R84" s="5"/>
      <c r="S84" s="5"/>
      <c r="T84" s="5"/>
      <c r="U84" s="5"/>
      <c r="V84" s="5"/>
    </row>
    <row r="85" spans="14:22" ht="12.75">
      <c r="N85" s="5"/>
      <c r="O85" s="5"/>
      <c r="P85" s="5"/>
      <c r="Q85" s="5"/>
      <c r="R85" s="5"/>
      <c r="S85" s="5"/>
      <c r="T85" s="5"/>
      <c r="U85" s="5"/>
      <c r="V85" s="5"/>
    </row>
    <row r="86" spans="14:22" ht="12.75">
      <c r="N86" s="5"/>
      <c r="O86" s="5"/>
      <c r="P86" s="5"/>
      <c r="Q86" s="5"/>
      <c r="R86" s="5"/>
      <c r="S86" s="5"/>
      <c r="T86" s="5"/>
      <c r="U86" s="5"/>
      <c r="V86" s="5"/>
    </row>
    <row r="87" spans="14:22" ht="12.75">
      <c r="N87" s="5"/>
      <c r="O87" s="5"/>
      <c r="P87" s="5"/>
      <c r="Q87" s="5"/>
      <c r="R87" s="5"/>
      <c r="S87" s="5"/>
      <c r="T87" s="5"/>
      <c r="U87" s="5"/>
      <c r="V87" s="5"/>
    </row>
    <row r="88" spans="14:22" ht="12.75">
      <c r="N88" s="5"/>
      <c r="O88" s="5"/>
      <c r="P88" s="5"/>
      <c r="Q88" s="5"/>
      <c r="R88" s="5"/>
      <c r="S88" s="5"/>
      <c r="T88" s="5"/>
      <c r="U88" s="5"/>
      <c r="V88" s="5"/>
    </row>
    <row r="89" spans="14:22" ht="12.75">
      <c r="N89" s="5"/>
      <c r="O89" s="5"/>
      <c r="P89" s="5"/>
      <c r="Q89" s="5"/>
      <c r="R89" s="5"/>
      <c r="S89" s="5"/>
      <c r="T89" s="5"/>
      <c r="U89" s="5"/>
      <c r="V89" s="5"/>
    </row>
    <row r="90" spans="14:22" ht="12.75">
      <c r="N90" s="5"/>
      <c r="O90" s="5"/>
      <c r="P90" s="5"/>
      <c r="Q90" s="5"/>
      <c r="R90" s="5"/>
      <c r="S90" s="5"/>
      <c r="T90" s="5"/>
      <c r="U90" s="5"/>
      <c r="V90" s="5"/>
    </row>
    <row r="91" spans="14:22" ht="12.75">
      <c r="N91" s="5"/>
      <c r="O91" s="5"/>
      <c r="P91" s="5"/>
      <c r="Q91" s="5"/>
      <c r="R91" s="5"/>
      <c r="S91" s="5"/>
      <c r="T91" s="5"/>
      <c r="U91" s="5"/>
      <c r="V91" s="5"/>
    </row>
    <row r="92" spans="14:22" ht="12.75">
      <c r="N92" s="5"/>
      <c r="O92" s="5"/>
      <c r="P92" s="5"/>
      <c r="Q92" s="5"/>
      <c r="R92" s="5"/>
      <c r="S92" s="5"/>
      <c r="T92" s="5"/>
      <c r="U92" s="5"/>
      <c r="V92" s="5"/>
    </row>
    <row r="93" spans="14:22" ht="12.75">
      <c r="N93" s="5"/>
      <c r="O93" s="5"/>
      <c r="P93" s="5"/>
      <c r="Q93" s="5"/>
      <c r="R93" s="5"/>
      <c r="S93" s="5"/>
      <c r="T93" s="5"/>
      <c r="U93" s="5"/>
      <c r="V93" s="5"/>
    </row>
    <row r="94" spans="14:22" ht="12.75">
      <c r="N94" s="5"/>
      <c r="O94" s="5"/>
      <c r="P94" s="5"/>
      <c r="Q94" s="5"/>
      <c r="R94" s="5"/>
      <c r="S94" s="5"/>
      <c r="T94" s="5"/>
      <c r="U94" s="5"/>
      <c r="V94" s="5"/>
    </row>
    <row r="95" spans="14:22" ht="12.75">
      <c r="N95" s="5"/>
      <c r="O95" s="5"/>
      <c r="P95" s="5"/>
      <c r="Q95" s="5"/>
      <c r="R95" s="5"/>
      <c r="S95" s="5"/>
      <c r="T95" s="5"/>
      <c r="U95" s="5"/>
      <c r="V95" s="5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2005-01-27T14:11:53Z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