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NCO510" sheetId="1" r:id="rId1"/>
  </sheets>
  <definedNames>
    <definedName name="DATABASE">'INCO510'!$B$7:$V$17</definedName>
  </definedNames>
  <calcPr fullCalcOnLoad="1"/>
</workbook>
</file>

<file path=xl/sharedStrings.xml><?xml version="1.0" encoding="utf-8"?>
<sst xmlns="http://schemas.openxmlformats.org/spreadsheetml/2006/main" count="267" uniqueCount="61">
  <si>
    <t>Maryland</t>
  </si>
  <si>
    <t>District of Columbia</t>
  </si>
  <si>
    <t>Frederick County</t>
  </si>
  <si>
    <t>Montgomery County</t>
  </si>
  <si>
    <t>Prince George's County</t>
  </si>
  <si>
    <t>Carroll County</t>
  </si>
  <si>
    <t>Howard County</t>
  </si>
  <si>
    <t>Harford County</t>
  </si>
  <si>
    <t>Anne Arundel County</t>
  </si>
  <si>
    <t>Baltimore County</t>
  </si>
  <si>
    <t>Pennsylvania</t>
  </si>
  <si>
    <t>York County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</si>
  <si>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</si>
  <si>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</si>
  <si>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</si>
  <si>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</si>
  <si>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</si>
  <si>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</si>
  <si>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</si>
  <si>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</si>
  <si>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</si>
  <si>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</si>
  <si>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</si>
  <si>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</si>
  <si>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</si>
  <si>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</si>
  <si>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</si>
  <si>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</si>
  <si>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</si>
  <si>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</si>
  <si>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</si>
  <si>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</si>
  <si>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</si>
  <si>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</si>
  <si>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</si>
  <si>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</si>
  <si>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</si>
  <si>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</si>
  <si>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</si>
  <si>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</si>
  <si>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</si>
  <si>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</si>
  <si>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</si>
  <si>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</si>
  <si>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</si>
  <si>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</si>
  <si>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</si>
  <si>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</si>
  <si>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</si>
  <si>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</si>
  <si>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Baltimore City *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</si>
  <si>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</si>
  <si>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</si>
  <si>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</si>
  <si>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</si>
  <si>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</si>
  <si>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</si>
  <si>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All Other</t>
  </si>
  <si>
    <t>Column Percent ( does not include intra county commuters )</t>
  </si>
  <si>
    <t>In-flow :  Work in Baltimore City, Maryland, Resident In :</t>
  </si>
  <si>
    <t>Washington, D.C.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</si>
</sst>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right"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1" fillId="0" borderId="6" xfId="0" applyNumberFormat="1" applyFont="1" applyBorder="1" applyAlignment="1" quotePrefix="1">
      <alignment horizontal="right"/>
    </xf>
    <xf numFmtId="166" fontId="1" fillId="0" borderId="8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1" fillId="0" borderId="7" xfId="0" applyNumberFormat="1" applyFont="1" applyBorder="1" applyAlignment="1">
      <alignment horizontal="right"/>
    </xf>
    <xf numFmtId="166" fontId="1" fillId="0" borderId="8" xfId="0" applyNumberFormat="1" applyFont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1" fillId="0" borderId="6" xfId="0" applyNumberFormat="1" applyFont="1" applyBorder="1" applyAlignment="1">
      <alignment/>
    </xf>
    <xf numFmtId="165" fontId="1" fillId="0" borderId="9" xfId="0" applyNumberFormat="1" applyFont="1" applyBorder="1" applyAlignment="1" quotePrefix="1">
      <alignment horizontal="right"/>
    </xf>
    <xf numFmtId="1" fontId="0" fillId="0" borderId="10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21.28125" style="1" customWidth="1"/>
    <col min="3" max="3" width="17.42187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2:22" ht="15">
      <c r="B1" s="4" t="s">
        <v>59</v>
      </c>
      <c r="D1" s="5"/>
      <c r="I1" s="1"/>
      <c r="N1" s="5"/>
      <c r="O1" s="5"/>
      <c r="P1" s="5"/>
      <c r="Q1" s="5"/>
      <c r="R1" s="5"/>
      <c r="S1" s="5"/>
      <c r="T1" s="5"/>
      <c r="U1" s="5"/>
      <c r="V1" s="5"/>
    </row>
    <row r="2" spans="2:22" ht="12.75">
      <c r="B2" s="6"/>
      <c r="D2" s="5"/>
      <c r="I2" s="1"/>
      <c r="N2" s="5"/>
      <c r="O2" s="5"/>
      <c r="P2" s="5"/>
      <c r="Q2" s="5"/>
      <c r="R2" s="5"/>
      <c r="S2" s="5"/>
      <c r="T2" s="5"/>
      <c r="U2" s="5"/>
      <c r="V2" s="5"/>
    </row>
    <row r="3" spans="14:22" ht="12.75">
      <c r="N3" s="5"/>
      <c r="O3" s="5"/>
      <c r="P3" s="5"/>
      <c r="Q3" s="5"/>
      <c r="R3" s="5"/>
      <c r="S3" s="5"/>
      <c r="T3" s="5"/>
      <c r="U3" s="5"/>
      <c r="V3" s="5"/>
    </row>
    <row r="4" spans="2:22" ht="12.75">
      <c r="B4" s="67" t="s">
        <v>12</v>
      </c>
      <c r="C4" s="68"/>
      <c r="D4" s="69" t="s">
        <v>13</v>
      </c>
      <c r="E4" s="70"/>
      <c r="F4" s="70"/>
      <c r="G4" s="70"/>
      <c r="H4" s="71"/>
      <c r="I4" s="7" t="s">
        <v>14</v>
      </c>
      <c r="J4" s="69" t="s">
        <v>15</v>
      </c>
      <c r="K4" s="72"/>
      <c r="L4" s="72"/>
      <c r="M4" s="73"/>
      <c r="N4" s="8" t="s">
        <v>16</v>
      </c>
      <c r="O4" s="69" t="s">
        <v>17</v>
      </c>
      <c r="P4" s="72"/>
      <c r="Q4" s="72"/>
      <c r="R4" s="72"/>
      <c r="S4" s="72"/>
      <c r="T4" s="72"/>
      <c r="U4" s="72"/>
      <c r="V4" s="73"/>
    </row>
    <row r="5" spans="2:22" ht="12.75">
      <c r="B5" s="9"/>
      <c r="C5" s="10"/>
      <c r="D5" s="7" t="s">
        <v>16</v>
      </c>
      <c r="E5" s="11" t="s">
        <v>18</v>
      </c>
      <c r="F5" s="11"/>
      <c r="G5" s="11" t="s">
        <v>19</v>
      </c>
      <c r="H5" s="12"/>
      <c r="I5" s="13" t="s">
        <v>20</v>
      </c>
      <c r="J5" s="7" t="s">
        <v>16</v>
      </c>
      <c r="K5" s="11" t="s">
        <v>21</v>
      </c>
      <c r="L5" s="11" t="s">
        <v>22</v>
      </c>
      <c r="M5" s="12" t="s">
        <v>23</v>
      </c>
      <c r="N5" s="14" t="s">
        <v>24</v>
      </c>
      <c r="O5" s="11"/>
      <c r="P5" s="15" t="s">
        <v>25</v>
      </c>
      <c r="Q5" s="15" t="s">
        <v>26</v>
      </c>
      <c r="R5" s="15" t="s">
        <v>27</v>
      </c>
      <c r="S5" s="15" t="s">
        <v>28</v>
      </c>
      <c r="T5" s="15" t="s">
        <v>29</v>
      </c>
      <c r="U5" s="15" t="s">
        <v>30</v>
      </c>
      <c r="V5" s="12"/>
    </row>
    <row r="6" spans="2:22" ht="12.75">
      <c r="B6" s="16" t="s">
        <v>31</v>
      </c>
      <c r="C6" s="17" t="s">
        <v>32</v>
      </c>
      <c r="D6" s="18" t="s">
        <v>33</v>
      </c>
      <c r="E6" s="19" t="s">
        <v>34</v>
      </c>
      <c r="F6" s="19" t="s">
        <v>35</v>
      </c>
      <c r="G6" s="19" t="s">
        <v>36</v>
      </c>
      <c r="H6" s="20" t="s">
        <v>37</v>
      </c>
      <c r="I6" s="19" t="s">
        <v>38</v>
      </c>
      <c r="J6" s="18" t="s">
        <v>33</v>
      </c>
      <c r="K6" s="19" t="s">
        <v>39</v>
      </c>
      <c r="L6" s="19" t="s">
        <v>40</v>
      </c>
      <c r="M6" s="20" t="s">
        <v>40</v>
      </c>
      <c r="N6" s="21" t="s">
        <v>41</v>
      </c>
      <c r="O6" s="19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3" t="s">
        <v>49</v>
      </c>
    </row>
    <row r="7" spans="2:22" ht="12.75">
      <c r="B7" s="9" t="s">
        <v>50</v>
      </c>
      <c r="C7" s="10" t="s">
        <v>0</v>
      </c>
      <c r="D7" s="58">
        <v>154465</v>
      </c>
      <c r="E7" s="59">
        <v>73935</v>
      </c>
      <c r="F7" s="59">
        <v>22545</v>
      </c>
      <c r="G7" s="59">
        <v>32275</v>
      </c>
      <c r="H7" s="59">
        <v>22650</v>
      </c>
      <c r="I7" s="64">
        <v>27</v>
      </c>
      <c r="J7" s="59">
        <v>152065</v>
      </c>
      <c r="K7" s="59">
        <v>14725</v>
      </c>
      <c r="L7" s="59">
        <v>12520</v>
      </c>
      <c r="M7" s="59">
        <v>124825</v>
      </c>
      <c r="N7" s="58">
        <v>151400</v>
      </c>
      <c r="O7" s="59">
        <v>14260</v>
      </c>
      <c r="P7" s="59">
        <v>27925</v>
      </c>
      <c r="Q7" s="59">
        <v>20785</v>
      </c>
      <c r="R7" s="59">
        <v>18125</v>
      </c>
      <c r="S7" s="59">
        <v>16085</v>
      </c>
      <c r="T7" s="59">
        <v>18305</v>
      </c>
      <c r="U7" s="59">
        <v>18035</v>
      </c>
      <c r="V7" s="60">
        <v>17880</v>
      </c>
    </row>
    <row r="8" spans="2:22" ht="12.75">
      <c r="B8" s="40" t="s">
        <v>9</v>
      </c>
      <c r="C8" s="41" t="s">
        <v>0</v>
      </c>
      <c r="D8" s="61">
        <v>109265</v>
      </c>
      <c r="E8" s="62">
        <v>85910</v>
      </c>
      <c r="F8" s="62">
        <v>12885</v>
      </c>
      <c r="G8" s="62">
        <v>8590</v>
      </c>
      <c r="H8" s="62">
        <v>1315</v>
      </c>
      <c r="I8" s="65">
        <v>30</v>
      </c>
      <c r="J8" s="62">
        <v>108925</v>
      </c>
      <c r="K8" s="62">
        <v>3030</v>
      </c>
      <c r="L8" s="62">
        <v>3075</v>
      </c>
      <c r="M8" s="62">
        <v>102825</v>
      </c>
      <c r="N8" s="61">
        <v>108705</v>
      </c>
      <c r="O8" s="62">
        <v>2665</v>
      </c>
      <c r="P8" s="62">
        <v>9355</v>
      </c>
      <c r="Q8" s="62">
        <v>10295</v>
      </c>
      <c r="R8" s="62">
        <v>11170</v>
      </c>
      <c r="S8" s="62">
        <v>12130</v>
      </c>
      <c r="T8" s="62">
        <v>17235</v>
      </c>
      <c r="U8" s="62">
        <v>20675</v>
      </c>
      <c r="V8" s="63">
        <v>25175</v>
      </c>
    </row>
    <row r="9" spans="2:22" ht="12.75">
      <c r="B9" s="40" t="s">
        <v>8</v>
      </c>
      <c r="C9" s="41" t="s">
        <v>0</v>
      </c>
      <c r="D9" s="61">
        <v>22830</v>
      </c>
      <c r="E9" s="62">
        <v>19805</v>
      </c>
      <c r="F9" s="62">
        <v>2100</v>
      </c>
      <c r="G9" s="62">
        <v>665</v>
      </c>
      <c r="H9" s="62">
        <v>230</v>
      </c>
      <c r="I9" s="65">
        <v>32</v>
      </c>
      <c r="J9" s="62">
        <v>22805</v>
      </c>
      <c r="K9" s="62">
        <v>240</v>
      </c>
      <c r="L9" s="62">
        <v>310</v>
      </c>
      <c r="M9" s="62">
        <v>22255</v>
      </c>
      <c r="N9" s="61">
        <v>22800</v>
      </c>
      <c r="O9" s="62">
        <v>195</v>
      </c>
      <c r="P9" s="62">
        <v>930</v>
      </c>
      <c r="Q9" s="62">
        <v>1615</v>
      </c>
      <c r="R9" s="62">
        <v>2090</v>
      </c>
      <c r="S9" s="62">
        <v>2440</v>
      </c>
      <c r="T9" s="62">
        <v>4015</v>
      </c>
      <c r="U9" s="62">
        <v>5225</v>
      </c>
      <c r="V9" s="63">
        <v>6305</v>
      </c>
    </row>
    <row r="10" spans="2:22" ht="12.75">
      <c r="B10" s="40" t="s">
        <v>7</v>
      </c>
      <c r="C10" s="41" t="s">
        <v>0</v>
      </c>
      <c r="D10" s="61">
        <v>15680</v>
      </c>
      <c r="E10" s="62">
        <v>13305</v>
      </c>
      <c r="F10" s="62">
        <v>1950</v>
      </c>
      <c r="G10" s="62">
        <v>370</v>
      </c>
      <c r="H10" s="62">
        <v>50</v>
      </c>
      <c r="I10" s="65">
        <v>44</v>
      </c>
      <c r="J10" s="62">
        <v>15680</v>
      </c>
      <c r="K10" s="62">
        <v>180</v>
      </c>
      <c r="L10" s="62">
        <v>250</v>
      </c>
      <c r="M10" s="62">
        <v>15250</v>
      </c>
      <c r="N10" s="61">
        <v>15675</v>
      </c>
      <c r="O10" s="62">
        <v>165</v>
      </c>
      <c r="P10" s="62">
        <v>660</v>
      </c>
      <c r="Q10" s="62">
        <v>895</v>
      </c>
      <c r="R10" s="62">
        <v>1425</v>
      </c>
      <c r="S10" s="62">
        <v>1670</v>
      </c>
      <c r="T10" s="62">
        <v>2835</v>
      </c>
      <c r="U10" s="62">
        <v>3890</v>
      </c>
      <c r="V10" s="63">
        <v>4130</v>
      </c>
    </row>
    <row r="11" spans="2:22" ht="12.75">
      <c r="B11" s="40" t="s">
        <v>6</v>
      </c>
      <c r="C11" s="41" t="s">
        <v>0</v>
      </c>
      <c r="D11" s="61">
        <v>14445</v>
      </c>
      <c r="E11" s="62">
        <v>12565</v>
      </c>
      <c r="F11" s="62">
        <v>1725</v>
      </c>
      <c r="G11" s="62">
        <v>105</v>
      </c>
      <c r="H11" s="62">
        <v>40</v>
      </c>
      <c r="I11" s="65">
        <v>34</v>
      </c>
      <c r="J11" s="62">
        <v>14445</v>
      </c>
      <c r="K11" s="62">
        <v>180</v>
      </c>
      <c r="L11" s="62">
        <v>180</v>
      </c>
      <c r="M11" s="62">
        <v>14090</v>
      </c>
      <c r="N11" s="61">
        <v>14435</v>
      </c>
      <c r="O11" s="62">
        <v>155</v>
      </c>
      <c r="P11" s="62">
        <v>520</v>
      </c>
      <c r="Q11" s="62">
        <v>785</v>
      </c>
      <c r="R11" s="62">
        <v>855</v>
      </c>
      <c r="S11" s="62">
        <v>1115</v>
      </c>
      <c r="T11" s="62">
        <v>1580</v>
      </c>
      <c r="U11" s="62">
        <v>2850</v>
      </c>
      <c r="V11" s="63">
        <v>6575</v>
      </c>
    </row>
    <row r="12" spans="2:22" ht="12.75">
      <c r="B12" s="40" t="s">
        <v>5</v>
      </c>
      <c r="C12" s="41" t="s">
        <v>0</v>
      </c>
      <c r="D12" s="61">
        <v>6475</v>
      </c>
      <c r="E12" s="62">
        <v>5255</v>
      </c>
      <c r="F12" s="62">
        <v>535</v>
      </c>
      <c r="G12" s="62">
        <v>635</v>
      </c>
      <c r="H12" s="62">
        <v>40</v>
      </c>
      <c r="I12" s="65">
        <v>52</v>
      </c>
      <c r="J12" s="62">
        <v>6465</v>
      </c>
      <c r="K12" s="62">
        <v>40</v>
      </c>
      <c r="L12" s="62">
        <v>110</v>
      </c>
      <c r="M12" s="62">
        <v>6315</v>
      </c>
      <c r="N12" s="61">
        <v>6465</v>
      </c>
      <c r="O12" s="62">
        <v>55</v>
      </c>
      <c r="P12" s="62">
        <v>195</v>
      </c>
      <c r="Q12" s="62">
        <v>315</v>
      </c>
      <c r="R12" s="62">
        <v>460</v>
      </c>
      <c r="S12" s="62">
        <v>670</v>
      </c>
      <c r="T12" s="62">
        <v>1295</v>
      </c>
      <c r="U12" s="62">
        <v>1710</v>
      </c>
      <c r="V12" s="63">
        <v>1765</v>
      </c>
    </row>
    <row r="13" spans="2:22" ht="12.75">
      <c r="B13" s="40" t="s">
        <v>4</v>
      </c>
      <c r="C13" s="41" t="s">
        <v>0</v>
      </c>
      <c r="D13" s="61">
        <v>3660</v>
      </c>
      <c r="E13" s="62">
        <v>2800</v>
      </c>
      <c r="F13" s="62">
        <v>625</v>
      </c>
      <c r="G13" s="62">
        <v>180</v>
      </c>
      <c r="H13" s="62">
        <v>55</v>
      </c>
      <c r="I13" s="65">
        <v>48</v>
      </c>
      <c r="J13" s="62">
        <v>3660</v>
      </c>
      <c r="K13" s="62">
        <v>125</v>
      </c>
      <c r="L13" s="62">
        <v>60</v>
      </c>
      <c r="M13" s="62">
        <v>3475</v>
      </c>
      <c r="N13" s="61">
        <v>3660</v>
      </c>
      <c r="O13" s="62">
        <v>60</v>
      </c>
      <c r="P13" s="62">
        <v>140</v>
      </c>
      <c r="Q13" s="62">
        <v>305</v>
      </c>
      <c r="R13" s="62">
        <v>185</v>
      </c>
      <c r="S13" s="62">
        <v>330</v>
      </c>
      <c r="T13" s="62">
        <v>560</v>
      </c>
      <c r="U13" s="62">
        <v>825</v>
      </c>
      <c r="V13" s="63">
        <v>1255</v>
      </c>
    </row>
    <row r="14" spans="2:22" ht="12.75">
      <c r="B14" s="40" t="s">
        <v>3</v>
      </c>
      <c r="C14" s="41" t="s">
        <v>0</v>
      </c>
      <c r="D14" s="61">
        <v>3205</v>
      </c>
      <c r="E14" s="62">
        <v>2790</v>
      </c>
      <c r="F14" s="62">
        <v>260</v>
      </c>
      <c r="G14" s="62">
        <v>125</v>
      </c>
      <c r="H14" s="62">
        <v>25</v>
      </c>
      <c r="I14" s="65">
        <v>53</v>
      </c>
      <c r="J14" s="62">
        <v>3205</v>
      </c>
      <c r="K14" s="62">
        <v>80</v>
      </c>
      <c r="L14" s="62">
        <v>60</v>
      </c>
      <c r="M14" s="62">
        <v>3060</v>
      </c>
      <c r="N14" s="61">
        <v>3205</v>
      </c>
      <c r="O14" s="62">
        <v>55</v>
      </c>
      <c r="P14" s="62">
        <v>100</v>
      </c>
      <c r="Q14" s="62">
        <v>170</v>
      </c>
      <c r="R14" s="62">
        <v>165</v>
      </c>
      <c r="S14" s="62">
        <v>200</v>
      </c>
      <c r="T14" s="62">
        <v>360</v>
      </c>
      <c r="U14" s="62">
        <v>515</v>
      </c>
      <c r="V14" s="63">
        <v>1635</v>
      </c>
    </row>
    <row r="15" spans="2:22" ht="12.75">
      <c r="B15" s="40" t="s">
        <v>11</v>
      </c>
      <c r="C15" s="41" t="s">
        <v>10</v>
      </c>
      <c r="D15" s="61">
        <v>2730</v>
      </c>
      <c r="E15" s="62">
        <v>2315</v>
      </c>
      <c r="F15" s="62">
        <v>370</v>
      </c>
      <c r="G15" s="62">
        <v>34</v>
      </c>
      <c r="H15" s="62">
        <v>10</v>
      </c>
      <c r="I15" s="65">
        <v>58</v>
      </c>
      <c r="J15" s="62">
        <v>2730</v>
      </c>
      <c r="K15" s="62">
        <v>40</v>
      </c>
      <c r="L15" s="62">
        <v>45</v>
      </c>
      <c r="M15" s="62">
        <v>2645</v>
      </c>
      <c r="N15" s="61">
        <v>2730</v>
      </c>
      <c r="O15" s="62">
        <v>40</v>
      </c>
      <c r="P15" s="62">
        <v>110</v>
      </c>
      <c r="Q15" s="62">
        <v>195</v>
      </c>
      <c r="R15" s="62">
        <v>300</v>
      </c>
      <c r="S15" s="62">
        <v>280</v>
      </c>
      <c r="T15" s="62">
        <v>530</v>
      </c>
      <c r="U15" s="62">
        <v>700</v>
      </c>
      <c r="V15" s="63">
        <v>570</v>
      </c>
    </row>
    <row r="16" spans="2:22" ht="12.75">
      <c r="B16" s="40" t="s">
        <v>2</v>
      </c>
      <c r="C16" s="57" t="s">
        <v>0</v>
      </c>
      <c r="D16" s="61">
        <v>960</v>
      </c>
      <c r="E16" s="62">
        <v>770</v>
      </c>
      <c r="F16" s="62">
        <v>175</v>
      </c>
      <c r="G16" s="62">
        <v>4</v>
      </c>
      <c r="H16" s="62">
        <v>10</v>
      </c>
      <c r="I16" s="65">
        <v>59</v>
      </c>
      <c r="J16" s="62">
        <v>960</v>
      </c>
      <c r="K16" s="62">
        <v>4</v>
      </c>
      <c r="L16" s="62">
        <v>15</v>
      </c>
      <c r="M16" s="62">
        <v>940</v>
      </c>
      <c r="N16" s="61">
        <v>960</v>
      </c>
      <c r="O16" s="62">
        <v>0</v>
      </c>
      <c r="P16" s="62">
        <v>20</v>
      </c>
      <c r="Q16" s="62">
        <v>40</v>
      </c>
      <c r="R16" s="62">
        <v>65</v>
      </c>
      <c r="S16" s="62">
        <v>95</v>
      </c>
      <c r="T16" s="62">
        <v>205</v>
      </c>
      <c r="U16" s="62">
        <v>250</v>
      </c>
      <c r="V16" s="63">
        <v>285</v>
      </c>
    </row>
    <row r="17" spans="2:22" ht="12.75">
      <c r="B17" s="40" t="s">
        <v>60</v>
      </c>
      <c r="C17" s="41" t="s">
        <v>1</v>
      </c>
      <c r="D17" s="61">
        <v>830</v>
      </c>
      <c r="E17" s="62">
        <v>465</v>
      </c>
      <c r="F17" s="62">
        <v>165</v>
      </c>
      <c r="G17" s="62">
        <v>140</v>
      </c>
      <c r="H17" s="62">
        <v>25</v>
      </c>
      <c r="I17" s="65">
        <v>56</v>
      </c>
      <c r="J17" s="62">
        <v>795</v>
      </c>
      <c r="K17" s="62">
        <v>25</v>
      </c>
      <c r="L17" s="62">
        <v>45</v>
      </c>
      <c r="M17" s="62">
        <v>725</v>
      </c>
      <c r="N17" s="61">
        <v>795</v>
      </c>
      <c r="O17" s="62">
        <v>20</v>
      </c>
      <c r="P17" s="62">
        <v>130</v>
      </c>
      <c r="Q17" s="62">
        <v>70</v>
      </c>
      <c r="R17" s="62">
        <v>75</v>
      </c>
      <c r="S17" s="62">
        <v>50</v>
      </c>
      <c r="T17" s="62">
        <v>105</v>
      </c>
      <c r="U17" s="62">
        <v>150</v>
      </c>
      <c r="V17" s="63">
        <v>195</v>
      </c>
    </row>
    <row r="18" spans="2:22" ht="12.75">
      <c r="B18" s="40" t="s">
        <v>57</v>
      </c>
      <c r="C18" s="41"/>
      <c r="D18" s="61">
        <v>7473</v>
      </c>
      <c r="E18" s="62">
        <v>5207</v>
      </c>
      <c r="F18" s="62">
        <v>1270</v>
      </c>
      <c r="G18" s="62">
        <v>338</v>
      </c>
      <c r="H18" s="62">
        <v>599</v>
      </c>
      <c r="I18" s="66" t="s">
        <v>52</v>
      </c>
      <c r="J18" s="62">
        <v>5933</v>
      </c>
      <c r="K18" s="62">
        <v>140</v>
      </c>
      <c r="L18" s="62">
        <v>201</v>
      </c>
      <c r="M18" s="62">
        <v>5595</v>
      </c>
      <c r="N18" s="61">
        <v>5918</v>
      </c>
      <c r="O18" s="62">
        <v>114</v>
      </c>
      <c r="P18" s="62">
        <v>379</v>
      </c>
      <c r="Q18" s="62">
        <v>304</v>
      </c>
      <c r="R18" s="62">
        <v>536</v>
      </c>
      <c r="S18" s="62">
        <v>543</v>
      </c>
      <c r="T18" s="62">
        <v>1000</v>
      </c>
      <c r="U18" s="62">
        <v>1051</v>
      </c>
      <c r="V18" s="63">
        <v>1958</v>
      </c>
    </row>
    <row r="19" spans="1:22" ht="14.25">
      <c r="A19" s="24"/>
      <c r="B19" s="25" t="s">
        <v>51</v>
      </c>
      <c r="C19" s="26"/>
      <c r="D19" s="27">
        <f>SUM(D7:D18)</f>
        <v>342018</v>
      </c>
      <c r="E19" s="28">
        <f>SUM(E7:E18)</f>
        <v>225122</v>
      </c>
      <c r="F19" s="28">
        <f>SUM(F7:F18)</f>
        <v>44605</v>
      </c>
      <c r="G19" s="28">
        <f>SUM(G7:G18)</f>
        <v>43461</v>
      </c>
      <c r="H19" s="28">
        <f>SUM(H7:H18)</f>
        <v>25049</v>
      </c>
      <c r="I19" s="29" t="s">
        <v>52</v>
      </c>
      <c r="J19" s="28">
        <f aca="true" t="shared" si="0" ref="J19:V19">SUM(J7:J18)</f>
        <v>337668</v>
      </c>
      <c r="K19" s="28">
        <f t="shared" si="0"/>
        <v>18809</v>
      </c>
      <c r="L19" s="28">
        <f t="shared" si="0"/>
        <v>16871</v>
      </c>
      <c r="M19" s="28">
        <f t="shared" si="0"/>
        <v>302000</v>
      </c>
      <c r="N19" s="27">
        <f t="shared" si="0"/>
        <v>336748</v>
      </c>
      <c r="O19" s="28">
        <f t="shared" si="0"/>
        <v>17784</v>
      </c>
      <c r="P19" s="28">
        <f t="shared" si="0"/>
        <v>40464</v>
      </c>
      <c r="Q19" s="28">
        <f t="shared" si="0"/>
        <v>35774</v>
      </c>
      <c r="R19" s="28">
        <f t="shared" si="0"/>
        <v>35451</v>
      </c>
      <c r="S19" s="28">
        <f t="shared" si="0"/>
        <v>35608</v>
      </c>
      <c r="T19" s="28">
        <f t="shared" si="0"/>
        <v>48025</v>
      </c>
      <c r="U19" s="28">
        <f t="shared" si="0"/>
        <v>55876</v>
      </c>
      <c r="V19" s="30">
        <f t="shared" si="0"/>
        <v>67728</v>
      </c>
    </row>
    <row r="20" spans="1:22" ht="14.25">
      <c r="A20" s="24"/>
      <c r="B20" s="1" t="s">
        <v>53</v>
      </c>
      <c r="C20" s="31"/>
      <c r="D20" s="32"/>
      <c r="E20" s="32"/>
      <c r="F20" s="32"/>
      <c r="G20" s="32"/>
      <c r="H20" s="32"/>
      <c r="I20" s="33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4:22" ht="12.75">
      <c r="N21" s="5"/>
      <c r="O21" s="5"/>
      <c r="P21" s="5"/>
      <c r="Q21" s="5"/>
      <c r="R21" s="5"/>
      <c r="S21" s="5"/>
      <c r="T21" s="5"/>
      <c r="U21" s="5"/>
      <c r="V21" s="5"/>
    </row>
    <row r="22" spans="14:22" ht="12.75">
      <c r="N22" s="5"/>
      <c r="O22" s="5"/>
      <c r="P22" s="5"/>
      <c r="Q22" s="5"/>
      <c r="R22" s="5"/>
      <c r="S22" s="5"/>
      <c r="T22" s="5"/>
      <c r="U22" s="5"/>
      <c r="V22" s="5"/>
    </row>
    <row r="23" spans="14:22" ht="12.75">
      <c r="N23" s="5"/>
      <c r="O23" s="5"/>
      <c r="P23" s="5"/>
      <c r="Q23" s="5"/>
      <c r="R23" s="5"/>
      <c r="S23" s="5"/>
      <c r="T23" s="5"/>
      <c r="U23" s="5"/>
      <c r="V23" s="5"/>
    </row>
    <row r="24" spans="14:22" ht="12.75">
      <c r="N24" s="5"/>
      <c r="O24" s="5"/>
      <c r="P24" s="5"/>
      <c r="Q24" s="5"/>
      <c r="R24" s="5"/>
      <c r="S24" s="5"/>
      <c r="T24" s="5"/>
      <c r="U24" s="5"/>
      <c r="V24" s="5"/>
    </row>
    <row r="25" spans="2:22" ht="12.75">
      <c r="B25" s="3" t="s">
        <v>54</v>
      </c>
      <c r="N25" s="5"/>
      <c r="O25" s="5"/>
      <c r="P25" s="5"/>
      <c r="Q25" s="5"/>
      <c r="R25" s="5"/>
      <c r="S25" s="5"/>
      <c r="T25" s="5"/>
      <c r="U25" s="5"/>
      <c r="V25" s="5"/>
    </row>
    <row r="26" spans="4:22" ht="12.75">
      <c r="D26" s="5"/>
      <c r="I26" s="1"/>
      <c r="N26" s="5"/>
      <c r="O26" s="5"/>
      <c r="P26" s="5"/>
      <c r="Q26" s="5"/>
      <c r="R26" s="5"/>
      <c r="S26" s="5"/>
      <c r="T26" s="5"/>
      <c r="U26" s="5"/>
      <c r="V26" s="5"/>
    </row>
    <row r="27" spans="2:22" ht="12.75">
      <c r="B27" s="67" t="s">
        <v>12</v>
      </c>
      <c r="C27" s="68"/>
      <c r="D27" s="69" t="s">
        <v>13</v>
      </c>
      <c r="E27" s="70"/>
      <c r="F27" s="70"/>
      <c r="G27" s="70"/>
      <c r="H27" s="71"/>
      <c r="I27" s="7" t="s">
        <v>14</v>
      </c>
      <c r="J27" s="69" t="s">
        <v>15</v>
      </c>
      <c r="K27" s="72"/>
      <c r="L27" s="72"/>
      <c r="M27" s="73"/>
      <c r="N27" s="8" t="s">
        <v>16</v>
      </c>
      <c r="O27" s="69" t="s">
        <v>17</v>
      </c>
      <c r="P27" s="72"/>
      <c r="Q27" s="72"/>
      <c r="R27" s="72"/>
      <c r="S27" s="72"/>
      <c r="T27" s="72"/>
      <c r="U27" s="72"/>
      <c r="V27" s="73"/>
    </row>
    <row r="28" spans="2:22" ht="12.75">
      <c r="B28" s="9"/>
      <c r="C28" s="10"/>
      <c r="D28" s="7" t="s">
        <v>16</v>
      </c>
      <c r="E28" s="11" t="s">
        <v>18</v>
      </c>
      <c r="F28" s="11"/>
      <c r="G28" s="11" t="s">
        <v>19</v>
      </c>
      <c r="H28" s="12"/>
      <c r="I28" s="13" t="s">
        <v>20</v>
      </c>
      <c r="J28" s="7" t="s">
        <v>16</v>
      </c>
      <c r="K28" s="11" t="s">
        <v>21</v>
      </c>
      <c r="L28" s="11" t="s">
        <v>55</v>
      </c>
      <c r="M28" s="12" t="s">
        <v>23</v>
      </c>
      <c r="N28" s="14" t="s">
        <v>24</v>
      </c>
      <c r="O28" s="11"/>
      <c r="P28" s="15" t="s">
        <v>25</v>
      </c>
      <c r="Q28" s="15" t="s">
        <v>26</v>
      </c>
      <c r="R28" s="15" t="s">
        <v>27</v>
      </c>
      <c r="S28" s="15" t="s">
        <v>28</v>
      </c>
      <c r="T28" s="15" t="s">
        <v>29</v>
      </c>
      <c r="U28" s="15" t="s">
        <v>30</v>
      </c>
      <c r="V28" s="12"/>
    </row>
    <row r="29" spans="2:22" ht="12.75">
      <c r="B29" s="16" t="s">
        <v>31</v>
      </c>
      <c r="C29" s="17" t="s">
        <v>32</v>
      </c>
      <c r="D29" s="18" t="s">
        <v>33</v>
      </c>
      <c r="E29" s="19" t="s">
        <v>34</v>
      </c>
      <c r="F29" s="19" t="s">
        <v>35</v>
      </c>
      <c r="G29" s="19" t="s">
        <v>36</v>
      </c>
      <c r="H29" s="20" t="s">
        <v>37</v>
      </c>
      <c r="I29" s="19" t="s">
        <v>38</v>
      </c>
      <c r="J29" s="18" t="s">
        <v>33</v>
      </c>
      <c r="K29" s="19" t="s">
        <v>39</v>
      </c>
      <c r="L29" s="19" t="s">
        <v>40</v>
      </c>
      <c r="M29" s="20" t="s">
        <v>40</v>
      </c>
      <c r="N29" s="21" t="s">
        <v>41</v>
      </c>
      <c r="O29" s="19" t="s">
        <v>42</v>
      </c>
      <c r="P29" s="22" t="s">
        <v>43</v>
      </c>
      <c r="Q29" s="22" t="s">
        <v>44</v>
      </c>
      <c r="R29" s="22" t="s">
        <v>45</v>
      </c>
      <c r="S29" s="22" t="s">
        <v>46</v>
      </c>
      <c r="T29" s="22" t="s">
        <v>47</v>
      </c>
      <c r="U29" s="22" t="s">
        <v>48</v>
      </c>
      <c r="V29" s="23" t="s">
        <v>49</v>
      </c>
    </row>
    <row r="30" spans="2:22" ht="12.75">
      <c r="B30" s="9" t="s">
        <v>50</v>
      </c>
      <c r="C30" s="10" t="s">
        <v>0</v>
      </c>
      <c r="D30" s="34" t="s">
        <v>56</v>
      </c>
      <c r="E30" s="35">
        <f>+(E7/D7)</f>
        <v>0.478652121839899</v>
      </c>
      <c r="F30" s="35">
        <f>+(F7/D7)</f>
        <v>0.14595539442592173</v>
      </c>
      <c r="G30" s="35">
        <f>+(G7/D7)</f>
        <v>0.20894701064966173</v>
      </c>
      <c r="H30" s="36">
        <f>+(H7/D7)</f>
        <v>0.14663516006862395</v>
      </c>
      <c r="I30" s="37" t="s">
        <v>52</v>
      </c>
      <c r="J30" s="34" t="s">
        <v>56</v>
      </c>
      <c r="K30" s="35">
        <f>+(K7/J7)</f>
        <v>0.09683359089862888</v>
      </c>
      <c r="L30" s="35">
        <f>+(L7/J7)</f>
        <v>0.08233321277085456</v>
      </c>
      <c r="M30" s="36">
        <f>+(M7/J7)</f>
        <v>0.8208660770065432</v>
      </c>
      <c r="N30" s="34" t="s">
        <v>56</v>
      </c>
      <c r="O30" s="38">
        <f>+(O7/N7)</f>
        <v>0.09418758256274769</v>
      </c>
      <c r="P30" s="38">
        <f>+(P7/N7)</f>
        <v>0.184445178335535</v>
      </c>
      <c r="Q30" s="38">
        <f>+(Q7/N7)</f>
        <v>0.13728533685601058</v>
      </c>
      <c r="R30" s="38">
        <f>+(R7/N7)</f>
        <v>0.11971598414795244</v>
      </c>
      <c r="S30" s="38">
        <f>+(S7/N7)</f>
        <v>0.10624174372523118</v>
      </c>
      <c r="T30" s="38">
        <f>+(T7/N7)</f>
        <v>0.12090488771466315</v>
      </c>
      <c r="U30" s="38">
        <f>+(U7/N7)</f>
        <v>0.11912153236459709</v>
      </c>
      <c r="V30" s="39">
        <f>+(V7/N7)</f>
        <v>0.11809775429326289</v>
      </c>
    </row>
    <row r="31" spans="2:22" ht="12.75">
      <c r="B31" s="40" t="s">
        <v>9</v>
      </c>
      <c r="C31" s="41" t="s">
        <v>0</v>
      </c>
      <c r="D31" s="42" t="s">
        <v>56</v>
      </c>
      <c r="E31" s="43">
        <f aca="true" t="shared" si="1" ref="E31:E42">+(E8/D8)</f>
        <v>0.7862536036242164</v>
      </c>
      <c r="F31" s="43">
        <f aca="true" t="shared" si="2" ref="F31:F41">+(F8/D8)</f>
        <v>0.11792431245137967</v>
      </c>
      <c r="G31" s="43">
        <f aca="true" t="shared" si="3" ref="G31:G41">+(G8/D8)</f>
        <v>0.07861620830091978</v>
      </c>
      <c r="H31" s="44">
        <f aca="true" t="shared" si="4" ref="H31:H41">+(H8/D8)</f>
        <v>0.01203496087493708</v>
      </c>
      <c r="I31" s="37" t="s">
        <v>52</v>
      </c>
      <c r="J31" s="42" t="s">
        <v>56</v>
      </c>
      <c r="K31" s="43">
        <f aca="true" t="shared" si="5" ref="K31:K42">+(K8/J8)</f>
        <v>0.027817305485425752</v>
      </c>
      <c r="L31" s="43">
        <f aca="true" t="shared" si="6" ref="L31:L41">+(L8/J8)</f>
        <v>0.028230433784714255</v>
      </c>
      <c r="M31" s="44">
        <f aca="true" t="shared" si="7" ref="M31:M41">+(M8/J8)</f>
        <v>0.9439981638742254</v>
      </c>
      <c r="N31" s="42" t="s">
        <v>56</v>
      </c>
      <c r="O31" s="45">
        <f aca="true" t="shared" si="8" ref="O31:O42">+(O8/N8)</f>
        <v>0.024515891633319534</v>
      </c>
      <c r="P31" s="45">
        <f aca="true" t="shared" si="9" ref="P31:P41">+(P8/N8)</f>
        <v>0.0860585989604894</v>
      </c>
      <c r="Q31" s="45">
        <f aca="true" t="shared" si="10" ref="Q31:Q41">+(Q8/N8)</f>
        <v>0.0947058552964445</v>
      </c>
      <c r="R31" s="45">
        <f aca="true" t="shared" si="11" ref="R31:R41">+(R8/N8)</f>
        <v>0.10275516305597719</v>
      </c>
      <c r="S31" s="45">
        <f aca="true" t="shared" si="12" ref="S31:S41">+(S8/N8)</f>
        <v>0.11158640356929304</v>
      </c>
      <c r="T31" s="45">
        <f aca="true" t="shared" si="13" ref="T31:T41">+(T8/N8)</f>
        <v>0.1585483648406237</v>
      </c>
      <c r="U31" s="45">
        <f aca="true" t="shared" si="14" ref="U31:U41">+(U8/N8)</f>
        <v>0.1901936433466722</v>
      </c>
      <c r="V31" s="46">
        <f aca="true" t="shared" si="15" ref="V31:V41">+(V8/N8)</f>
        <v>0.23159008325284025</v>
      </c>
    </row>
    <row r="32" spans="2:22" ht="12.75">
      <c r="B32" s="40" t="s">
        <v>8</v>
      </c>
      <c r="C32" s="41" t="s">
        <v>0</v>
      </c>
      <c r="D32" s="42" t="s">
        <v>56</v>
      </c>
      <c r="E32" s="43">
        <f t="shared" si="1"/>
        <v>0.8674989049496277</v>
      </c>
      <c r="F32" s="43">
        <f t="shared" si="2"/>
        <v>0.09198423127463863</v>
      </c>
      <c r="G32" s="43">
        <f t="shared" si="3"/>
        <v>0.02912833990363557</v>
      </c>
      <c r="H32" s="44">
        <f t="shared" si="4"/>
        <v>0.010074463425317565</v>
      </c>
      <c r="I32" s="37" t="s">
        <v>52</v>
      </c>
      <c r="J32" s="42" t="s">
        <v>56</v>
      </c>
      <c r="K32" s="43">
        <f t="shared" si="5"/>
        <v>0.01052400789300592</v>
      </c>
      <c r="L32" s="43">
        <f t="shared" si="6"/>
        <v>0.013593510195132646</v>
      </c>
      <c r="M32" s="44">
        <f t="shared" si="7"/>
        <v>0.9758824819118614</v>
      </c>
      <c r="N32" s="42" t="s">
        <v>56</v>
      </c>
      <c r="O32" s="45">
        <f t="shared" si="8"/>
        <v>0.008552631578947369</v>
      </c>
      <c r="P32" s="45">
        <f t="shared" si="9"/>
        <v>0.04078947368421053</v>
      </c>
      <c r="Q32" s="45">
        <f t="shared" si="10"/>
        <v>0.07083333333333333</v>
      </c>
      <c r="R32" s="45">
        <f t="shared" si="11"/>
        <v>0.09166666666666666</v>
      </c>
      <c r="S32" s="45">
        <f t="shared" si="12"/>
        <v>0.10701754385964912</v>
      </c>
      <c r="T32" s="45">
        <f t="shared" si="13"/>
        <v>0.17609649122807017</v>
      </c>
      <c r="U32" s="45">
        <f t="shared" si="14"/>
        <v>0.22916666666666666</v>
      </c>
      <c r="V32" s="46">
        <f t="shared" si="15"/>
        <v>0.27653508771929824</v>
      </c>
    </row>
    <row r="33" spans="2:22" ht="12.75">
      <c r="B33" s="40" t="s">
        <v>7</v>
      </c>
      <c r="C33" s="41" t="s">
        <v>0</v>
      </c>
      <c r="D33" s="42" t="s">
        <v>56</v>
      </c>
      <c r="E33" s="43">
        <f t="shared" si="1"/>
        <v>0.8485331632653061</v>
      </c>
      <c r="F33" s="43">
        <f t="shared" si="2"/>
        <v>0.12436224489795919</v>
      </c>
      <c r="G33" s="43">
        <f t="shared" si="3"/>
        <v>0.023596938775510203</v>
      </c>
      <c r="H33" s="44">
        <f t="shared" si="4"/>
        <v>0.0031887755102040817</v>
      </c>
      <c r="I33" s="37" t="s">
        <v>52</v>
      </c>
      <c r="J33" s="42" t="s">
        <v>56</v>
      </c>
      <c r="K33" s="43">
        <f t="shared" si="5"/>
        <v>0.011479591836734694</v>
      </c>
      <c r="L33" s="43">
        <f t="shared" si="6"/>
        <v>0.01594387755102041</v>
      </c>
      <c r="M33" s="44">
        <f t="shared" si="7"/>
        <v>0.9725765306122449</v>
      </c>
      <c r="N33" s="42" t="s">
        <v>56</v>
      </c>
      <c r="O33" s="45">
        <f t="shared" si="8"/>
        <v>0.010526315789473684</v>
      </c>
      <c r="P33" s="45">
        <f t="shared" si="9"/>
        <v>0.042105263157894736</v>
      </c>
      <c r="Q33" s="45">
        <f t="shared" si="10"/>
        <v>0.05709728867623604</v>
      </c>
      <c r="R33" s="45">
        <f t="shared" si="11"/>
        <v>0.09090909090909091</v>
      </c>
      <c r="S33" s="45">
        <f t="shared" si="12"/>
        <v>0.10653907496012759</v>
      </c>
      <c r="T33" s="45">
        <f t="shared" si="13"/>
        <v>0.18086124401913875</v>
      </c>
      <c r="U33" s="45">
        <f t="shared" si="14"/>
        <v>0.24816586921850078</v>
      </c>
      <c r="V33" s="46">
        <f t="shared" si="15"/>
        <v>0.2634768740031898</v>
      </c>
    </row>
    <row r="34" spans="2:22" ht="12.75">
      <c r="B34" s="40" t="s">
        <v>6</v>
      </c>
      <c r="C34" s="41" t="s">
        <v>0</v>
      </c>
      <c r="D34" s="42" t="s">
        <v>56</v>
      </c>
      <c r="E34" s="43">
        <f>+(E11/D11)</f>
        <v>0.8698511595707857</v>
      </c>
      <c r="F34" s="43">
        <f t="shared" si="2"/>
        <v>0.11941848390446522</v>
      </c>
      <c r="G34" s="43">
        <f t="shared" si="3"/>
        <v>0.007268951194184839</v>
      </c>
      <c r="H34" s="44">
        <f t="shared" si="4"/>
        <v>0.0027691242644513675</v>
      </c>
      <c r="I34" s="37" t="s">
        <v>52</v>
      </c>
      <c r="J34" s="42" t="s">
        <v>56</v>
      </c>
      <c r="K34" s="43">
        <f t="shared" si="5"/>
        <v>0.012461059190031152</v>
      </c>
      <c r="L34" s="43">
        <f t="shared" si="6"/>
        <v>0.012461059190031152</v>
      </c>
      <c r="M34" s="44">
        <f t="shared" si="7"/>
        <v>0.9754240221529941</v>
      </c>
      <c r="N34" s="42" t="s">
        <v>56</v>
      </c>
      <c r="O34" s="45">
        <f t="shared" si="8"/>
        <v>0.010737790093522688</v>
      </c>
      <c r="P34" s="45">
        <f t="shared" si="9"/>
        <v>0.03602355386214063</v>
      </c>
      <c r="Q34" s="45">
        <f t="shared" si="10"/>
        <v>0.05438171111880845</v>
      </c>
      <c r="R34" s="45">
        <f t="shared" si="11"/>
        <v>0.059231035677173534</v>
      </c>
      <c r="S34" s="45">
        <f t="shared" si="12"/>
        <v>0.07724281260824385</v>
      </c>
      <c r="T34" s="45">
        <f t="shared" si="13"/>
        <v>0.10945618288881191</v>
      </c>
      <c r="U34" s="45">
        <f t="shared" si="14"/>
        <v>0.19743678559057845</v>
      </c>
      <c r="V34" s="46">
        <f t="shared" si="15"/>
        <v>0.4554901281607205</v>
      </c>
    </row>
    <row r="35" spans="2:22" ht="12.75">
      <c r="B35" s="40" t="s">
        <v>5</v>
      </c>
      <c r="C35" s="41" t="s">
        <v>0</v>
      </c>
      <c r="D35" s="42" t="s">
        <v>56</v>
      </c>
      <c r="E35" s="43">
        <f t="shared" si="1"/>
        <v>0.8115830115830116</v>
      </c>
      <c r="F35" s="43">
        <f t="shared" si="2"/>
        <v>0.08262548262548262</v>
      </c>
      <c r="G35" s="43">
        <f t="shared" si="3"/>
        <v>0.09806949806949807</v>
      </c>
      <c r="H35" s="44">
        <f t="shared" si="4"/>
        <v>0.006177606177606178</v>
      </c>
      <c r="I35" s="37" t="s">
        <v>52</v>
      </c>
      <c r="J35" s="42" t="s">
        <v>56</v>
      </c>
      <c r="K35" s="43">
        <f t="shared" si="5"/>
        <v>0.006187161639597835</v>
      </c>
      <c r="L35" s="43">
        <f t="shared" si="6"/>
        <v>0.017014694508894045</v>
      </c>
      <c r="M35" s="44">
        <f t="shared" si="7"/>
        <v>0.9767981438515081</v>
      </c>
      <c r="N35" s="42" t="s">
        <v>56</v>
      </c>
      <c r="O35" s="45">
        <f t="shared" si="8"/>
        <v>0.008507347254447023</v>
      </c>
      <c r="P35" s="45">
        <f t="shared" si="9"/>
        <v>0.030162412993039442</v>
      </c>
      <c r="Q35" s="45">
        <f t="shared" si="10"/>
        <v>0.048723897911832945</v>
      </c>
      <c r="R35" s="45">
        <f t="shared" si="11"/>
        <v>0.0711523588553751</v>
      </c>
      <c r="S35" s="45">
        <f t="shared" si="12"/>
        <v>0.10363495746326373</v>
      </c>
      <c r="T35" s="45">
        <f t="shared" si="13"/>
        <v>0.2003093580819799</v>
      </c>
      <c r="U35" s="45">
        <f t="shared" si="14"/>
        <v>0.26450116009280744</v>
      </c>
      <c r="V35" s="46">
        <f t="shared" si="15"/>
        <v>0.27300850734725446</v>
      </c>
    </row>
    <row r="36" spans="2:22" ht="12.75">
      <c r="B36" s="40" t="s">
        <v>4</v>
      </c>
      <c r="C36" s="41" t="s">
        <v>0</v>
      </c>
      <c r="D36" s="42" t="s">
        <v>56</v>
      </c>
      <c r="E36" s="43">
        <f t="shared" si="1"/>
        <v>0.7650273224043715</v>
      </c>
      <c r="F36" s="43">
        <f t="shared" si="2"/>
        <v>0.17076502732240437</v>
      </c>
      <c r="G36" s="43">
        <f t="shared" si="3"/>
        <v>0.04918032786885246</v>
      </c>
      <c r="H36" s="44">
        <f t="shared" si="4"/>
        <v>0.015027322404371584</v>
      </c>
      <c r="I36" s="37" t="s">
        <v>52</v>
      </c>
      <c r="J36" s="42" t="s">
        <v>56</v>
      </c>
      <c r="K36" s="43">
        <f t="shared" si="5"/>
        <v>0.03415300546448088</v>
      </c>
      <c r="L36" s="43">
        <f t="shared" si="6"/>
        <v>0.01639344262295082</v>
      </c>
      <c r="M36" s="44">
        <f t="shared" si="7"/>
        <v>0.9494535519125683</v>
      </c>
      <c r="N36" s="42" t="s">
        <v>56</v>
      </c>
      <c r="O36" s="45">
        <f t="shared" si="8"/>
        <v>0.01639344262295082</v>
      </c>
      <c r="P36" s="45">
        <f t="shared" si="9"/>
        <v>0.03825136612021858</v>
      </c>
      <c r="Q36" s="45">
        <f t="shared" si="10"/>
        <v>0.08333333333333333</v>
      </c>
      <c r="R36" s="45">
        <f t="shared" si="11"/>
        <v>0.050546448087431695</v>
      </c>
      <c r="S36" s="45">
        <f t="shared" si="12"/>
        <v>0.09016393442622951</v>
      </c>
      <c r="T36" s="45">
        <f t="shared" si="13"/>
        <v>0.15300546448087432</v>
      </c>
      <c r="U36" s="45">
        <f t="shared" si="14"/>
        <v>0.22540983606557377</v>
      </c>
      <c r="V36" s="46">
        <f t="shared" si="15"/>
        <v>0.34289617486338797</v>
      </c>
    </row>
    <row r="37" spans="2:22" ht="12.75">
      <c r="B37" s="40" t="s">
        <v>3</v>
      </c>
      <c r="C37" s="41" t="s">
        <v>0</v>
      </c>
      <c r="D37" s="42" t="s">
        <v>56</v>
      </c>
      <c r="E37" s="43">
        <f t="shared" si="1"/>
        <v>0.8705148205928237</v>
      </c>
      <c r="F37" s="43">
        <f t="shared" si="2"/>
        <v>0.0811232449297972</v>
      </c>
      <c r="G37" s="43">
        <f t="shared" si="3"/>
        <v>0.0390015600624025</v>
      </c>
      <c r="H37" s="44">
        <f t="shared" si="4"/>
        <v>0.0078003120124804995</v>
      </c>
      <c r="I37" s="37" t="s">
        <v>52</v>
      </c>
      <c r="J37" s="42" t="s">
        <v>56</v>
      </c>
      <c r="K37" s="43">
        <f t="shared" si="5"/>
        <v>0.0249609984399376</v>
      </c>
      <c r="L37" s="43">
        <f t="shared" si="6"/>
        <v>0.0187207488299532</v>
      </c>
      <c r="M37" s="44">
        <f t="shared" si="7"/>
        <v>0.9547581903276131</v>
      </c>
      <c r="N37" s="42" t="s">
        <v>56</v>
      </c>
      <c r="O37" s="45">
        <f t="shared" si="8"/>
        <v>0.0171606864274571</v>
      </c>
      <c r="P37" s="45">
        <f t="shared" si="9"/>
        <v>0.031201248049921998</v>
      </c>
      <c r="Q37" s="45">
        <f t="shared" si="10"/>
        <v>0.0530421216848674</v>
      </c>
      <c r="R37" s="45">
        <f t="shared" si="11"/>
        <v>0.0514820592823713</v>
      </c>
      <c r="S37" s="45">
        <f t="shared" si="12"/>
        <v>0.062402496099843996</v>
      </c>
      <c r="T37" s="45">
        <f t="shared" si="13"/>
        <v>0.11232449297971919</v>
      </c>
      <c r="U37" s="45">
        <f t="shared" si="14"/>
        <v>0.1606864274570983</v>
      </c>
      <c r="V37" s="46">
        <f t="shared" si="15"/>
        <v>0.5101404056162246</v>
      </c>
    </row>
    <row r="38" spans="2:22" ht="12.75">
      <c r="B38" s="40" t="s">
        <v>11</v>
      </c>
      <c r="C38" s="41" t="s">
        <v>10</v>
      </c>
      <c r="D38" s="42" t="s">
        <v>56</v>
      </c>
      <c r="E38" s="43">
        <f t="shared" si="1"/>
        <v>0.847985347985348</v>
      </c>
      <c r="F38" s="43">
        <f t="shared" si="2"/>
        <v>0.13553113553113552</v>
      </c>
      <c r="G38" s="43">
        <f t="shared" si="3"/>
        <v>0.012454212454212455</v>
      </c>
      <c r="H38" s="44">
        <f t="shared" si="4"/>
        <v>0.003663003663003663</v>
      </c>
      <c r="I38" s="37" t="s">
        <v>52</v>
      </c>
      <c r="J38" s="42" t="s">
        <v>56</v>
      </c>
      <c r="K38" s="43">
        <f t="shared" si="5"/>
        <v>0.014652014652014652</v>
      </c>
      <c r="L38" s="43">
        <f t="shared" si="6"/>
        <v>0.016483516483516484</v>
      </c>
      <c r="M38" s="44">
        <f t="shared" si="7"/>
        <v>0.9688644688644689</v>
      </c>
      <c r="N38" s="42" t="s">
        <v>56</v>
      </c>
      <c r="O38" s="45">
        <f t="shared" si="8"/>
        <v>0.014652014652014652</v>
      </c>
      <c r="P38" s="45">
        <f t="shared" si="9"/>
        <v>0.040293040293040296</v>
      </c>
      <c r="Q38" s="45">
        <f t="shared" si="10"/>
        <v>0.07142857142857142</v>
      </c>
      <c r="R38" s="45">
        <f t="shared" si="11"/>
        <v>0.10989010989010989</v>
      </c>
      <c r="S38" s="45">
        <f t="shared" si="12"/>
        <v>0.10256410256410256</v>
      </c>
      <c r="T38" s="45">
        <f t="shared" si="13"/>
        <v>0.19413919413919414</v>
      </c>
      <c r="U38" s="45">
        <f t="shared" si="14"/>
        <v>0.2564102564102564</v>
      </c>
      <c r="V38" s="46">
        <f t="shared" si="15"/>
        <v>0.2087912087912088</v>
      </c>
    </row>
    <row r="39" spans="2:22" ht="12.75">
      <c r="B39" s="40" t="s">
        <v>2</v>
      </c>
      <c r="C39" s="57" t="s">
        <v>0</v>
      </c>
      <c r="D39" s="42" t="s">
        <v>56</v>
      </c>
      <c r="E39" s="43">
        <f t="shared" si="1"/>
        <v>0.8020833333333334</v>
      </c>
      <c r="F39" s="43">
        <f t="shared" si="2"/>
        <v>0.18229166666666666</v>
      </c>
      <c r="G39" s="43">
        <f t="shared" si="3"/>
        <v>0.004166666666666667</v>
      </c>
      <c r="H39" s="44">
        <f t="shared" si="4"/>
        <v>0.010416666666666666</v>
      </c>
      <c r="I39" s="37" t="s">
        <v>52</v>
      </c>
      <c r="J39" s="42" t="s">
        <v>56</v>
      </c>
      <c r="K39" s="43">
        <f t="shared" si="5"/>
        <v>0.004166666666666667</v>
      </c>
      <c r="L39" s="43">
        <f t="shared" si="6"/>
        <v>0.015625</v>
      </c>
      <c r="M39" s="44">
        <f t="shared" si="7"/>
        <v>0.9791666666666666</v>
      </c>
      <c r="N39" s="42" t="s">
        <v>56</v>
      </c>
      <c r="O39" s="45">
        <f t="shared" si="8"/>
        <v>0</v>
      </c>
      <c r="P39" s="45">
        <f t="shared" si="9"/>
        <v>0.020833333333333332</v>
      </c>
      <c r="Q39" s="45">
        <f t="shared" si="10"/>
        <v>0.041666666666666664</v>
      </c>
      <c r="R39" s="45">
        <f t="shared" si="11"/>
        <v>0.06770833333333333</v>
      </c>
      <c r="S39" s="45">
        <f t="shared" si="12"/>
        <v>0.09895833333333333</v>
      </c>
      <c r="T39" s="45">
        <f t="shared" si="13"/>
        <v>0.21354166666666666</v>
      </c>
      <c r="U39" s="45">
        <f t="shared" si="14"/>
        <v>0.2604166666666667</v>
      </c>
      <c r="V39" s="46">
        <f t="shared" si="15"/>
        <v>0.296875</v>
      </c>
    </row>
    <row r="40" spans="2:22" ht="12.75">
      <c r="B40" s="40" t="s">
        <v>60</v>
      </c>
      <c r="C40" s="41" t="s">
        <v>1</v>
      </c>
      <c r="D40" s="42" t="s">
        <v>56</v>
      </c>
      <c r="E40" s="43">
        <f t="shared" si="1"/>
        <v>0.5602409638554217</v>
      </c>
      <c r="F40" s="43">
        <f t="shared" si="2"/>
        <v>0.19879518072289157</v>
      </c>
      <c r="G40" s="43">
        <f t="shared" si="3"/>
        <v>0.1686746987951807</v>
      </c>
      <c r="H40" s="44">
        <f t="shared" si="4"/>
        <v>0.030120481927710843</v>
      </c>
      <c r="I40" s="37" t="s">
        <v>52</v>
      </c>
      <c r="J40" s="42" t="s">
        <v>56</v>
      </c>
      <c r="K40" s="43">
        <f t="shared" si="5"/>
        <v>0.031446540880503145</v>
      </c>
      <c r="L40" s="43">
        <f t="shared" si="6"/>
        <v>0.05660377358490566</v>
      </c>
      <c r="M40" s="44">
        <f t="shared" si="7"/>
        <v>0.9119496855345912</v>
      </c>
      <c r="N40" s="42" t="s">
        <v>56</v>
      </c>
      <c r="O40" s="45">
        <f t="shared" si="8"/>
        <v>0.025157232704402517</v>
      </c>
      <c r="P40" s="45">
        <f t="shared" si="9"/>
        <v>0.16352201257861634</v>
      </c>
      <c r="Q40" s="45">
        <f t="shared" si="10"/>
        <v>0.0880503144654088</v>
      </c>
      <c r="R40" s="45">
        <f t="shared" si="11"/>
        <v>0.09433962264150944</v>
      </c>
      <c r="S40" s="45">
        <f t="shared" si="12"/>
        <v>0.06289308176100629</v>
      </c>
      <c r="T40" s="45">
        <f t="shared" si="13"/>
        <v>0.1320754716981132</v>
      </c>
      <c r="U40" s="45">
        <f t="shared" si="14"/>
        <v>0.18867924528301888</v>
      </c>
      <c r="V40" s="46">
        <f t="shared" si="15"/>
        <v>0.24528301886792453</v>
      </c>
    </row>
    <row r="41" spans="2:22" ht="12.75">
      <c r="B41" s="40" t="s">
        <v>57</v>
      </c>
      <c r="C41" s="41"/>
      <c r="D41" s="42" t="s">
        <v>56</v>
      </c>
      <c r="E41" s="43">
        <f t="shared" si="1"/>
        <v>0.6967750568714037</v>
      </c>
      <c r="F41" s="43">
        <f t="shared" si="2"/>
        <v>0.1699451358222936</v>
      </c>
      <c r="G41" s="43">
        <f t="shared" si="3"/>
        <v>0.045229492840893885</v>
      </c>
      <c r="H41" s="44">
        <f t="shared" si="4"/>
        <v>0.08015522547838887</v>
      </c>
      <c r="I41" s="47" t="s">
        <v>52</v>
      </c>
      <c r="J41" s="42" t="s">
        <v>56</v>
      </c>
      <c r="K41" s="43">
        <f t="shared" si="5"/>
        <v>0.023596831282656328</v>
      </c>
      <c r="L41" s="43">
        <f t="shared" si="6"/>
        <v>0.033878307770099446</v>
      </c>
      <c r="M41" s="44">
        <f t="shared" si="7"/>
        <v>0.9430305073318725</v>
      </c>
      <c r="N41" s="42" t="s">
        <v>56</v>
      </c>
      <c r="O41" s="45">
        <f t="shared" si="8"/>
        <v>0.01926326461642447</v>
      </c>
      <c r="P41" s="45">
        <f t="shared" si="9"/>
        <v>0.064041906049341</v>
      </c>
      <c r="Q41" s="45">
        <f t="shared" si="10"/>
        <v>0.05136870564379858</v>
      </c>
      <c r="R41" s="45">
        <f t="shared" si="11"/>
        <v>0.09057113889827645</v>
      </c>
      <c r="S41" s="45">
        <f t="shared" si="12"/>
        <v>0.09175397093612707</v>
      </c>
      <c r="T41" s="45">
        <f t="shared" si="13"/>
        <v>0.16897600540723218</v>
      </c>
      <c r="U41" s="45">
        <f t="shared" si="14"/>
        <v>0.17759378168300102</v>
      </c>
      <c r="V41" s="46">
        <f t="shared" si="15"/>
        <v>0.3308550185873606</v>
      </c>
    </row>
    <row r="42" spans="2:22" ht="12.75">
      <c r="B42" s="25" t="s">
        <v>51</v>
      </c>
      <c r="C42" s="26"/>
      <c r="D42" s="48" t="s">
        <v>56</v>
      </c>
      <c r="E42" s="49">
        <f t="shared" si="1"/>
        <v>0.6582168189978306</v>
      </c>
      <c r="F42" s="49">
        <f>+(F19/D19)</f>
        <v>0.1304171125496319</v>
      </c>
      <c r="G42" s="49">
        <f>+(G19/D19)</f>
        <v>0.1270722593547708</v>
      </c>
      <c r="H42" s="50">
        <f>+(H19/D19)</f>
        <v>0.07323883538293306</v>
      </c>
      <c r="I42" s="51" t="s">
        <v>52</v>
      </c>
      <c r="J42" s="48" t="s">
        <v>56</v>
      </c>
      <c r="K42" s="49">
        <f t="shared" si="5"/>
        <v>0.05570264283260481</v>
      </c>
      <c r="L42" s="49">
        <f>+(L19/J19)</f>
        <v>0.04996327753888435</v>
      </c>
      <c r="M42" s="50">
        <f>+(M19/J19)</f>
        <v>0.8943696174941066</v>
      </c>
      <c r="N42" s="48" t="s">
        <v>56</v>
      </c>
      <c r="O42" s="52">
        <f t="shared" si="8"/>
        <v>0.05281100407426325</v>
      </c>
      <c r="P42" s="52">
        <f>+(P19/N19)</f>
        <v>0.12016106999893095</v>
      </c>
      <c r="Q42" s="52">
        <f>+(Q19/N19)</f>
        <v>0.10623374155154597</v>
      </c>
      <c r="R42" s="52">
        <f>+(R19/N19)</f>
        <v>0.10527456733224845</v>
      </c>
      <c r="S42" s="52">
        <f>+(S19/N19)</f>
        <v>0.10574079133357882</v>
      </c>
      <c r="T42" s="52">
        <f>+(T19/N19)</f>
        <v>0.1426140615534465</v>
      </c>
      <c r="U42" s="52">
        <f>+(U19/N19)</f>
        <v>0.16592823119959138</v>
      </c>
      <c r="V42" s="53">
        <f>+(V19/N19)</f>
        <v>0.20112368893059498</v>
      </c>
    </row>
    <row r="43" spans="2:22" ht="12.75">
      <c r="B43" s="1" t="s">
        <v>53</v>
      </c>
      <c r="N43" s="5"/>
      <c r="O43" s="5"/>
      <c r="P43" s="5"/>
      <c r="Q43" s="5"/>
      <c r="R43" s="5"/>
      <c r="S43" s="5"/>
      <c r="T43" s="5"/>
      <c r="U43" s="5"/>
      <c r="V43" s="5"/>
    </row>
    <row r="44" spans="14:22" ht="12.75">
      <c r="N44" s="5"/>
      <c r="O44" s="5"/>
      <c r="P44" s="5"/>
      <c r="Q44" s="5"/>
      <c r="R44" s="5"/>
      <c r="S44" s="5"/>
      <c r="T44" s="5"/>
      <c r="U44" s="5"/>
      <c r="V44" s="5"/>
    </row>
    <row r="45" spans="14:22" ht="12.75">
      <c r="N45" s="5"/>
      <c r="O45" s="5"/>
      <c r="P45" s="5"/>
      <c r="Q45" s="5"/>
      <c r="R45" s="5"/>
      <c r="S45" s="5"/>
      <c r="T45" s="5"/>
      <c r="U45" s="5"/>
      <c r="V45" s="5"/>
    </row>
    <row r="46" spans="14:22" ht="12.75">
      <c r="N46" s="5"/>
      <c r="O46" s="5"/>
      <c r="P46" s="5"/>
      <c r="Q46" s="5"/>
      <c r="R46" s="5"/>
      <c r="S46" s="5"/>
      <c r="T46" s="5"/>
      <c r="U46" s="5"/>
      <c r="V46" s="5"/>
    </row>
    <row r="47" spans="14:22" ht="12.75">
      <c r="N47" s="5"/>
      <c r="O47" s="5"/>
      <c r="P47" s="5"/>
      <c r="Q47" s="5"/>
      <c r="R47" s="5"/>
      <c r="S47" s="5"/>
      <c r="T47" s="5"/>
      <c r="U47" s="5"/>
      <c r="V47" s="5"/>
    </row>
    <row r="48" spans="2:22" ht="12.75">
      <c r="B48" s="3" t="s">
        <v>58</v>
      </c>
      <c r="N48" s="5"/>
      <c r="O48" s="5"/>
      <c r="P48" s="5"/>
      <c r="Q48" s="5"/>
      <c r="R48" s="5"/>
      <c r="S48" s="5"/>
      <c r="T48" s="5"/>
      <c r="U48" s="5"/>
      <c r="V48" s="5"/>
    </row>
    <row r="49" spans="14:22" ht="12.75">
      <c r="N49" s="5"/>
      <c r="O49" s="5"/>
      <c r="P49" s="5"/>
      <c r="Q49" s="5"/>
      <c r="R49" s="5"/>
      <c r="S49" s="5"/>
      <c r="T49" s="5"/>
      <c r="U49" s="5"/>
      <c r="V49" s="5"/>
    </row>
    <row r="50" spans="2:22" ht="12.75">
      <c r="B50" s="67" t="s">
        <v>12</v>
      </c>
      <c r="C50" s="68"/>
      <c r="D50" s="69" t="s">
        <v>13</v>
      </c>
      <c r="E50" s="70"/>
      <c r="F50" s="70"/>
      <c r="G50" s="70"/>
      <c r="H50" s="71"/>
      <c r="I50" s="7" t="s">
        <v>14</v>
      </c>
      <c r="J50" s="69" t="s">
        <v>15</v>
      </c>
      <c r="K50" s="72"/>
      <c r="L50" s="72"/>
      <c r="M50" s="73"/>
      <c r="N50" s="8" t="s">
        <v>16</v>
      </c>
      <c r="O50" s="69" t="s">
        <v>17</v>
      </c>
      <c r="P50" s="72"/>
      <c r="Q50" s="72"/>
      <c r="R50" s="72"/>
      <c r="S50" s="72"/>
      <c r="T50" s="72"/>
      <c r="U50" s="72"/>
      <c r="V50" s="73"/>
    </row>
    <row r="51" spans="2:22" ht="12.75">
      <c r="B51" s="9"/>
      <c r="C51" s="10"/>
      <c r="D51" s="7" t="s">
        <v>16</v>
      </c>
      <c r="E51" s="11" t="s">
        <v>18</v>
      </c>
      <c r="F51" s="11"/>
      <c r="G51" s="11" t="s">
        <v>19</v>
      </c>
      <c r="H51" s="12"/>
      <c r="I51" s="13" t="s">
        <v>20</v>
      </c>
      <c r="J51" s="7" t="s">
        <v>16</v>
      </c>
      <c r="K51" s="11" t="s">
        <v>21</v>
      </c>
      <c r="L51" s="11" t="s">
        <v>55</v>
      </c>
      <c r="M51" s="12" t="s">
        <v>23</v>
      </c>
      <c r="N51" s="14" t="s">
        <v>24</v>
      </c>
      <c r="O51" s="11"/>
      <c r="P51" s="15" t="s">
        <v>25</v>
      </c>
      <c r="Q51" s="15" t="s">
        <v>26</v>
      </c>
      <c r="R51" s="15" t="s">
        <v>27</v>
      </c>
      <c r="S51" s="15" t="s">
        <v>28</v>
      </c>
      <c r="T51" s="15" t="s">
        <v>29</v>
      </c>
      <c r="U51" s="15" t="s">
        <v>30</v>
      </c>
      <c r="V51" s="12"/>
    </row>
    <row r="52" spans="2:22" ht="12.75">
      <c r="B52" s="16" t="s">
        <v>31</v>
      </c>
      <c r="C52" s="17" t="s">
        <v>32</v>
      </c>
      <c r="D52" s="18" t="s">
        <v>33</v>
      </c>
      <c r="E52" s="19" t="s">
        <v>34</v>
      </c>
      <c r="F52" s="19" t="s">
        <v>35</v>
      </c>
      <c r="G52" s="19" t="s">
        <v>36</v>
      </c>
      <c r="H52" s="20" t="s">
        <v>37</v>
      </c>
      <c r="I52" s="19" t="s">
        <v>38</v>
      </c>
      <c r="J52" s="18" t="s">
        <v>33</v>
      </c>
      <c r="K52" s="19" t="s">
        <v>39</v>
      </c>
      <c r="L52" s="19" t="s">
        <v>40</v>
      </c>
      <c r="M52" s="20" t="s">
        <v>40</v>
      </c>
      <c r="N52" s="21" t="s">
        <v>41</v>
      </c>
      <c r="O52" s="19" t="s">
        <v>42</v>
      </c>
      <c r="P52" s="22" t="s">
        <v>43</v>
      </c>
      <c r="Q52" s="22" t="s">
        <v>44</v>
      </c>
      <c r="R52" s="22" t="s">
        <v>45</v>
      </c>
      <c r="S52" s="22" t="s">
        <v>46</v>
      </c>
      <c r="T52" s="22" t="s">
        <v>47</v>
      </c>
      <c r="U52" s="22" t="s">
        <v>48</v>
      </c>
      <c r="V52" s="23" t="s">
        <v>49</v>
      </c>
    </row>
    <row r="53" spans="2:22" ht="12.75">
      <c r="B53" s="40" t="s">
        <v>9</v>
      </c>
      <c r="C53" s="41" t="s">
        <v>0</v>
      </c>
      <c r="D53" s="54">
        <f>+(D8/($D$19-$D$7))</f>
        <v>0.5825819901574488</v>
      </c>
      <c r="E53" s="43">
        <f>+(E8/($E$19-$E$7))</f>
        <v>0.5682366870167409</v>
      </c>
      <c r="F53" s="43">
        <f>+(F8/($F$19-$F$7))</f>
        <v>0.5840888485947416</v>
      </c>
      <c r="G53" s="43">
        <f>+(G8/($G$19-$G$7))</f>
        <v>0.7679241909529769</v>
      </c>
      <c r="H53" s="44">
        <f>+(H8/($H$19-$H$7))</f>
        <v>0.5481450604418507</v>
      </c>
      <c r="I53" s="37" t="s">
        <v>52</v>
      </c>
      <c r="J53" s="54">
        <f>+(J8/($J$19-$J$7))</f>
        <v>0.5868709018711982</v>
      </c>
      <c r="K53" s="43">
        <f>+(K8/($K$19-$K$7))</f>
        <v>0.7419196865817825</v>
      </c>
      <c r="L53" s="43">
        <f>+(L8/($L$19-$L$7))</f>
        <v>0.7067340841185934</v>
      </c>
      <c r="M53" s="44">
        <f>+(M8/($M$19-$M$7))</f>
        <v>0.5803584027091858</v>
      </c>
      <c r="N53" s="54">
        <f>+(N8/($N$19-$N$7))</f>
        <v>0.5864913567991022</v>
      </c>
      <c r="O53" s="43">
        <f>+(O8/($O$19-$O$7))</f>
        <v>0.7562429057888763</v>
      </c>
      <c r="P53" s="43">
        <f>+(P8/($P$19-$P$7))</f>
        <v>0.7460722545657549</v>
      </c>
      <c r="Q53" s="43">
        <f>+(Q8/($Q$19-$Q$7))</f>
        <v>0.6868370138101274</v>
      </c>
      <c r="R53" s="43">
        <f>+(R8/($R$19-$R$7))</f>
        <v>0.6446958328523607</v>
      </c>
      <c r="S53" s="43">
        <f>+(S8/($S$19-$S$7))</f>
        <v>0.6213184449111304</v>
      </c>
      <c r="T53" s="43">
        <f>+(T8/($T$19-$T$7))</f>
        <v>0.5799125168236877</v>
      </c>
      <c r="U53" s="43">
        <f>+(U8/($U$19-$U$7))</f>
        <v>0.5463650537776485</v>
      </c>
      <c r="V53" s="44">
        <f>+(V8/($V$19-$V$7))</f>
        <v>0.5050353073342962</v>
      </c>
    </row>
    <row r="54" spans="2:22" ht="12.75">
      <c r="B54" s="40" t="s">
        <v>8</v>
      </c>
      <c r="C54" s="41" t="s">
        <v>0</v>
      </c>
      <c r="D54" s="54">
        <f aca="true" t="shared" si="16" ref="D54:D63">+(D9/($D$19-$D$7))</f>
        <v>0.12172559223259559</v>
      </c>
      <c r="E54" s="43">
        <f aca="true" t="shared" si="17" ref="E54:E63">+(E9/($E$19-$E$7))</f>
        <v>0.13099671268032304</v>
      </c>
      <c r="F54" s="43">
        <f aca="true" t="shared" si="18" ref="F54:F63">+(F9/($F$19-$F$7))</f>
        <v>0.09519492293744333</v>
      </c>
      <c r="G54" s="43">
        <f aca="true" t="shared" si="19" ref="G54:G63">+(G9/($G$19-$G$7))</f>
        <v>0.05944931163954944</v>
      </c>
      <c r="H54" s="44">
        <f aca="true" t="shared" si="20" ref="H54:H63">+(H9/($H$19-$H$7))</f>
        <v>0.09587328053355565</v>
      </c>
      <c r="I54" s="37" t="s">
        <v>52</v>
      </c>
      <c r="J54" s="54">
        <f aca="true" t="shared" si="21" ref="J54:J63">+(J9/($J$19-$J$7))</f>
        <v>0.12286978119965733</v>
      </c>
      <c r="K54" s="43">
        <f aca="true" t="shared" si="22" ref="K54:K63">+(K9/($K$19-$K$7))</f>
        <v>0.058765915768854066</v>
      </c>
      <c r="L54" s="43">
        <f aca="true" t="shared" si="23" ref="L54:L63">+(L9/($L$19-$L$7))</f>
        <v>0.07124798896805332</v>
      </c>
      <c r="M54" s="44">
        <f aca="true" t="shared" si="24" ref="M54:M63">+(M9/($M$19-$M$7))</f>
        <v>0.1256102723296176</v>
      </c>
      <c r="N54" s="54">
        <f aca="true" t="shared" si="25" ref="N54:N63">+(N9/($N$19-$N$7))</f>
        <v>0.12301184798325313</v>
      </c>
      <c r="O54" s="43">
        <f aca="true" t="shared" si="26" ref="O54:O63">+(O9/($O$19-$O$7))</f>
        <v>0.055334846765039726</v>
      </c>
      <c r="P54" s="43">
        <f aca="true" t="shared" si="27" ref="P54:P63">+(P9/($P$19-$P$7))</f>
        <v>0.0741685939867613</v>
      </c>
      <c r="Q54" s="43">
        <f aca="true" t="shared" si="28" ref="Q54:Q63">+(Q9/($Q$19-$Q$7))</f>
        <v>0.10774568016545466</v>
      </c>
      <c r="R54" s="43">
        <f aca="true" t="shared" si="29" ref="R54:R63">+(R9/($R$19-$R$7))</f>
        <v>0.12062795798222326</v>
      </c>
      <c r="S54" s="43">
        <f aca="true" t="shared" si="30" ref="S54:S63">+(S9/($S$19-$S$7))</f>
        <v>0.12498079188649286</v>
      </c>
      <c r="T54" s="43">
        <f aca="true" t="shared" si="31" ref="T54:T63">+(T9/($T$19-$T$7))</f>
        <v>0.1350942126514132</v>
      </c>
      <c r="U54" s="43">
        <f aca="true" t="shared" si="32" ref="U54:U63">+(U9/($U$19-$U$7))</f>
        <v>0.1380777463597685</v>
      </c>
      <c r="V54" s="44">
        <f aca="true" t="shared" si="33" ref="V54:V63">+(V9/($V$19-$V$7))</f>
        <v>0.1264845129192746</v>
      </c>
    </row>
    <row r="55" spans="2:22" ht="12.75">
      <c r="B55" s="40" t="s">
        <v>7</v>
      </c>
      <c r="C55" s="41" t="s">
        <v>0</v>
      </c>
      <c r="D55" s="54">
        <f t="shared" si="16"/>
        <v>0.0836030348754752</v>
      </c>
      <c r="E55" s="43">
        <f t="shared" si="17"/>
        <v>0.08800359819296633</v>
      </c>
      <c r="F55" s="43">
        <f t="shared" si="18"/>
        <v>0.0883952855847688</v>
      </c>
      <c r="G55" s="43">
        <f t="shared" si="19"/>
        <v>0.03307706061147864</v>
      </c>
      <c r="H55" s="44">
        <f t="shared" si="20"/>
        <v>0.020842017507294707</v>
      </c>
      <c r="I55" s="37" t="s">
        <v>52</v>
      </c>
      <c r="J55" s="54">
        <f t="shared" si="21"/>
        <v>0.0844813930809308</v>
      </c>
      <c r="K55" s="43">
        <f t="shared" si="22"/>
        <v>0.04407443682664055</v>
      </c>
      <c r="L55" s="43">
        <f t="shared" si="23"/>
        <v>0.05745805561939784</v>
      </c>
      <c r="M55" s="44">
        <f t="shared" si="24"/>
        <v>0.0860730915761253</v>
      </c>
      <c r="N55" s="54">
        <f t="shared" si="25"/>
        <v>0.08457064548848653</v>
      </c>
      <c r="O55" s="43">
        <f t="shared" si="26"/>
        <v>0.046821793416572076</v>
      </c>
      <c r="P55" s="43">
        <f t="shared" si="27"/>
        <v>0.052635776377701574</v>
      </c>
      <c r="Q55" s="43">
        <f t="shared" si="28"/>
        <v>0.05971045433317766</v>
      </c>
      <c r="R55" s="43">
        <f t="shared" si="29"/>
        <v>0.08224633498787949</v>
      </c>
      <c r="S55" s="43">
        <f t="shared" si="30"/>
        <v>0.08554013215182094</v>
      </c>
      <c r="T55" s="43">
        <f t="shared" si="31"/>
        <v>0.09539030955585465</v>
      </c>
      <c r="U55" s="43">
        <f t="shared" si="32"/>
        <v>0.1027985518353109</v>
      </c>
      <c r="V55" s="44">
        <f t="shared" si="33"/>
        <v>0.08285186968383887</v>
      </c>
    </row>
    <row r="56" spans="2:22" ht="12.75">
      <c r="B56" s="40" t="s">
        <v>6</v>
      </c>
      <c r="C56" s="41" t="s">
        <v>0</v>
      </c>
      <c r="D56" s="54">
        <f t="shared" si="16"/>
        <v>0.07701822951379077</v>
      </c>
      <c r="E56" s="43">
        <f t="shared" si="17"/>
        <v>0.08310899746671341</v>
      </c>
      <c r="F56" s="43">
        <f t="shared" si="18"/>
        <v>0.07819582955575703</v>
      </c>
      <c r="G56" s="43">
        <f t="shared" si="19"/>
        <v>0.009386733416770964</v>
      </c>
      <c r="H56" s="44">
        <f t="shared" si="20"/>
        <v>0.016673614005835766</v>
      </c>
      <c r="I56" s="37" t="s">
        <v>52</v>
      </c>
      <c r="J56" s="54">
        <f t="shared" si="21"/>
        <v>0.0778274058070182</v>
      </c>
      <c r="K56" s="43">
        <f t="shared" si="22"/>
        <v>0.04407443682664055</v>
      </c>
      <c r="L56" s="43">
        <f t="shared" si="23"/>
        <v>0.041369800045966444</v>
      </c>
      <c r="M56" s="44">
        <f t="shared" si="24"/>
        <v>0.07952589247918725</v>
      </c>
      <c r="N56" s="54">
        <f t="shared" si="25"/>
        <v>0.07788052744027452</v>
      </c>
      <c r="O56" s="43">
        <f t="shared" si="26"/>
        <v>0.04398410896708286</v>
      </c>
      <c r="P56" s="43">
        <f t="shared" si="27"/>
        <v>0.04147061169152245</v>
      </c>
      <c r="Q56" s="43">
        <f t="shared" si="28"/>
        <v>0.052371739275468676</v>
      </c>
      <c r="R56" s="43">
        <f t="shared" si="29"/>
        <v>0.049347800992727696</v>
      </c>
      <c r="S56" s="43">
        <f t="shared" si="30"/>
        <v>0.05711212416124571</v>
      </c>
      <c r="T56" s="43">
        <f t="shared" si="31"/>
        <v>0.0531628532974428</v>
      </c>
      <c r="U56" s="43">
        <f t="shared" si="32"/>
        <v>0.07531513437805555</v>
      </c>
      <c r="V56" s="44">
        <f t="shared" si="33"/>
        <v>0.1319009789760873</v>
      </c>
    </row>
    <row r="57" spans="2:22" ht="12.75">
      <c r="B57" s="40" t="s">
        <v>5</v>
      </c>
      <c r="C57" s="41" t="s">
        <v>0</v>
      </c>
      <c r="D57" s="54">
        <f t="shared" si="16"/>
        <v>0.03452357466956007</v>
      </c>
      <c r="E57" s="43">
        <f t="shared" si="17"/>
        <v>0.034758279481701466</v>
      </c>
      <c r="F57" s="43">
        <f t="shared" si="18"/>
        <v>0.024252039891205803</v>
      </c>
      <c r="G57" s="43">
        <f t="shared" si="19"/>
        <v>0.05676738780618631</v>
      </c>
      <c r="H57" s="44">
        <f t="shared" si="20"/>
        <v>0.016673614005835766</v>
      </c>
      <c r="I57" s="37" t="s">
        <v>52</v>
      </c>
      <c r="J57" s="54">
        <f t="shared" si="21"/>
        <v>0.03483241111404449</v>
      </c>
      <c r="K57" s="43">
        <f t="shared" si="22"/>
        <v>0.009794319294809012</v>
      </c>
      <c r="L57" s="43">
        <f t="shared" si="23"/>
        <v>0.02528154447253505</v>
      </c>
      <c r="M57" s="44">
        <f t="shared" si="24"/>
        <v>0.03564272611824467</v>
      </c>
      <c r="N57" s="54">
        <f t="shared" si="25"/>
        <v>0.03488033321104085</v>
      </c>
      <c r="O57" s="43">
        <f t="shared" si="26"/>
        <v>0.015607264472190692</v>
      </c>
      <c r="P57" s="43">
        <f t="shared" si="27"/>
        <v>0.015551479384320919</v>
      </c>
      <c r="Q57" s="43">
        <f t="shared" si="28"/>
        <v>0.021015411301621188</v>
      </c>
      <c r="R57" s="43">
        <f t="shared" si="29"/>
        <v>0.026549694101350572</v>
      </c>
      <c r="S57" s="43">
        <f t="shared" si="30"/>
        <v>0.03431849613276648</v>
      </c>
      <c r="T57" s="43">
        <f t="shared" si="31"/>
        <v>0.04357335127860027</v>
      </c>
      <c r="U57" s="43">
        <f t="shared" si="32"/>
        <v>0.04518908062683333</v>
      </c>
      <c r="V57" s="44">
        <f t="shared" si="33"/>
        <v>0.03540763922323865</v>
      </c>
    </row>
    <row r="58" spans="2:22" ht="12.75">
      <c r="B58" s="40" t="s">
        <v>4</v>
      </c>
      <c r="C58" s="41" t="s">
        <v>0</v>
      </c>
      <c r="D58" s="54">
        <f t="shared" si="16"/>
        <v>0.019514483905882604</v>
      </c>
      <c r="E58" s="43">
        <f t="shared" si="17"/>
        <v>0.018520110856092124</v>
      </c>
      <c r="F58" s="43">
        <f t="shared" si="18"/>
        <v>0.028331822302810516</v>
      </c>
      <c r="G58" s="43">
        <f t="shared" si="19"/>
        <v>0.016091543000178794</v>
      </c>
      <c r="H58" s="44">
        <f t="shared" si="20"/>
        <v>0.022926219258024176</v>
      </c>
      <c r="I58" s="37" t="s">
        <v>52</v>
      </c>
      <c r="J58" s="54">
        <f t="shared" si="21"/>
        <v>0.019719508844145837</v>
      </c>
      <c r="K58" s="43">
        <f t="shared" si="22"/>
        <v>0.03060724779627816</v>
      </c>
      <c r="L58" s="43">
        <f t="shared" si="23"/>
        <v>0.013789933348655482</v>
      </c>
      <c r="M58" s="44">
        <f t="shared" si="24"/>
        <v>0.019613376605051504</v>
      </c>
      <c r="N58" s="54">
        <f t="shared" si="25"/>
        <v>0.019746638755206422</v>
      </c>
      <c r="O58" s="43">
        <f t="shared" si="26"/>
        <v>0.0170261066969353</v>
      </c>
      <c r="P58" s="43">
        <f t="shared" si="27"/>
        <v>0.01116516468617912</v>
      </c>
      <c r="Q58" s="43">
        <f t="shared" si="28"/>
        <v>0.02034825538728401</v>
      </c>
      <c r="R58" s="43">
        <f t="shared" si="29"/>
        <v>0.010677594366847513</v>
      </c>
      <c r="S58" s="43">
        <f t="shared" si="30"/>
        <v>0.016903139886287968</v>
      </c>
      <c r="T58" s="43">
        <f t="shared" si="31"/>
        <v>0.018842530282637954</v>
      </c>
      <c r="U58" s="43">
        <f t="shared" si="32"/>
        <v>0.021801749425226606</v>
      </c>
      <c r="V58" s="44">
        <f t="shared" si="33"/>
        <v>0.025176536671481304</v>
      </c>
    </row>
    <row r="59" spans="2:22" ht="12.75">
      <c r="B59" s="40" t="s">
        <v>3</v>
      </c>
      <c r="C59" s="41" t="s">
        <v>0</v>
      </c>
      <c r="D59" s="54">
        <f t="shared" si="16"/>
        <v>0.01708850298315676</v>
      </c>
      <c r="E59" s="43">
        <f t="shared" si="17"/>
        <v>0.01845396760303465</v>
      </c>
      <c r="F59" s="43">
        <f t="shared" si="18"/>
        <v>0.011786038077969175</v>
      </c>
      <c r="G59" s="43">
        <f t="shared" si="19"/>
        <v>0.011174682639013053</v>
      </c>
      <c r="H59" s="44">
        <f t="shared" si="20"/>
        <v>0.010421008753647354</v>
      </c>
      <c r="I59" s="37" t="s">
        <v>52</v>
      </c>
      <c r="J59" s="54">
        <f t="shared" si="21"/>
        <v>0.01726803984849383</v>
      </c>
      <c r="K59" s="43">
        <f t="shared" si="22"/>
        <v>0.019588638589618023</v>
      </c>
      <c r="L59" s="43">
        <f t="shared" si="23"/>
        <v>0.013789933348655482</v>
      </c>
      <c r="M59" s="44">
        <f t="shared" si="24"/>
        <v>0.017271059686750388</v>
      </c>
      <c r="N59" s="54">
        <f t="shared" si="25"/>
        <v>0.017291797052031852</v>
      </c>
      <c r="O59" s="43">
        <f t="shared" si="26"/>
        <v>0.015607264472190692</v>
      </c>
      <c r="P59" s="43">
        <f t="shared" si="27"/>
        <v>0.007975117632985087</v>
      </c>
      <c r="Q59" s="43">
        <f t="shared" si="28"/>
        <v>0.01134165054373207</v>
      </c>
      <c r="R59" s="43">
        <f t="shared" si="29"/>
        <v>0.009523259840701835</v>
      </c>
      <c r="S59" s="43">
        <f t="shared" si="30"/>
        <v>0.01024432720381089</v>
      </c>
      <c r="T59" s="43">
        <f t="shared" si="31"/>
        <v>0.012113055181695828</v>
      </c>
      <c r="U59" s="43">
        <f t="shared" si="32"/>
        <v>0.013609576913929337</v>
      </c>
      <c r="V59" s="44">
        <f t="shared" si="33"/>
        <v>0.0327997111218103</v>
      </c>
    </row>
    <row r="60" spans="2:22" ht="12.75">
      <c r="B60" s="40" t="s">
        <v>11</v>
      </c>
      <c r="C60" s="41" t="s">
        <v>10</v>
      </c>
      <c r="D60" s="54">
        <f t="shared" si="16"/>
        <v>0.014555885536355057</v>
      </c>
      <c r="E60" s="43">
        <f t="shared" si="17"/>
        <v>0.015312163082804739</v>
      </c>
      <c r="F60" s="43">
        <f t="shared" si="18"/>
        <v>0.016772438803263828</v>
      </c>
      <c r="G60" s="43">
        <f t="shared" si="19"/>
        <v>0.00303951367781155</v>
      </c>
      <c r="H60" s="44">
        <f t="shared" si="20"/>
        <v>0.004168403501458941</v>
      </c>
      <c r="I60" s="37" t="s">
        <v>52</v>
      </c>
      <c r="J60" s="54">
        <f t="shared" si="21"/>
        <v>0.01470881397391206</v>
      </c>
      <c r="K60" s="43">
        <f t="shared" si="22"/>
        <v>0.009794319294809012</v>
      </c>
      <c r="L60" s="43">
        <f t="shared" si="23"/>
        <v>0.010342450011491611</v>
      </c>
      <c r="M60" s="44">
        <f t="shared" si="24"/>
        <v>0.014928742768449273</v>
      </c>
      <c r="N60" s="54">
        <f t="shared" si="25"/>
        <v>0.014729050219047414</v>
      </c>
      <c r="O60" s="43">
        <f t="shared" si="26"/>
        <v>0.011350737797956867</v>
      </c>
      <c r="P60" s="43">
        <f t="shared" si="27"/>
        <v>0.008772629396283595</v>
      </c>
      <c r="Q60" s="43">
        <f t="shared" si="28"/>
        <v>0.013009540329575022</v>
      </c>
      <c r="R60" s="43">
        <f t="shared" si="29"/>
        <v>0.017315017892185154</v>
      </c>
      <c r="S60" s="43">
        <f t="shared" si="30"/>
        <v>0.014342058085335245</v>
      </c>
      <c r="T60" s="43">
        <f t="shared" si="31"/>
        <v>0.017833109017496636</v>
      </c>
      <c r="U60" s="43">
        <f t="shared" si="32"/>
        <v>0.01849845405776803</v>
      </c>
      <c r="V60" s="44">
        <f t="shared" si="33"/>
        <v>0.0114347616754935</v>
      </c>
    </row>
    <row r="61" spans="2:22" ht="12.75">
      <c r="B61" s="40" t="s">
        <v>2</v>
      </c>
      <c r="C61" s="57" t="s">
        <v>0</v>
      </c>
      <c r="D61" s="54">
        <f t="shared" si="16"/>
        <v>0.005118553155641339</v>
      </c>
      <c r="E61" s="43">
        <f t="shared" si="17"/>
        <v>0.005093030485425335</v>
      </c>
      <c r="F61" s="43">
        <f t="shared" si="18"/>
        <v>0.007932910244786946</v>
      </c>
      <c r="G61" s="43">
        <f t="shared" si="19"/>
        <v>0.00035758984444841767</v>
      </c>
      <c r="H61" s="44">
        <f t="shared" si="20"/>
        <v>0.004168403501458941</v>
      </c>
      <c r="I61" s="37" t="s">
        <v>52</v>
      </c>
      <c r="J61" s="54">
        <f t="shared" si="21"/>
        <v>0.005172330188628417</v>
      </c>
      <c r="K61" s="43">
        <f t="shared" si="22"/>
        <v>0.0009794319294809011</v>
      </c>
      <c r="L61" s="43">
        <f t="shared" si="23"/>
        <v>0.0034474833371638705</v>
      </c>
      <c r="M61" s="44">
        <f t="shared" si="24"/>
        <v>0.0053054889233808385</v>
      </c>
      <c r="N61" s="54">
        <f t="shared" si="25"/>
        <v>0.005179446230873816</v>
      </c>
      <c r="O61" s="43">
        <f t="shared" si="26"/>
        <v>0</v>
      </c>
      <c r="P61" s="43">
        <f t="shared" si="27"/>
        <v>0.0015950235265970174</v>
      </c>
      <c r="Q61" s="43">
        <f t="shared" si="28"/>
        <v>0.0026686236573487225</v>
      </c>
      <c r="R61" s="43">
        <f t="shared" si="29"/>
        <v>0.0037515872099734503</v>
      </c>
      <c r="S61" s="43">
        <f t="shared" si="30"/>
        <v>0.004866055421810173</v>
      </c>
      <c r="T61" s="43">
        <f t="shared" si="31"/>
        <v>0.00689771197846568</v>
      </c>
      <c r="U61" s="43">
        <f t="shared" si="32"/>
        <v>0.006606590734917153</v>
      </c>
      <c r="V61" s="44">
        <f t="shared" si="33"/>
        <v>0.00571738083774675</v>
      </c>
    </row>
    <row r="62" spans="2:22" ht="12.75">
      <c r="B62" s="40" t="s">
        <v>60</v>
      </c>
      <c r="C62" s="41" t="s">
        <v>1</v>
      </c>
      <c r="D62" s="54">
        <f t="shared" si="16"/>
        <v>0.004425415749148241</v>
      </c>
      <c r="E62" s="43">
        <f t="shared" si="17"/>
        <v>0.003075661267172442</v>
      </c>
      <c r="F62" s="43">
        <f t="shared" si="18"/>
        <v>0.007479601087941976</v>
      </c>
      <c r="G62" s="43">
        <f t="shared" si="19"/>
        <v>0.012515644555694618</v>
      </c>
      <c r="H62" s="44">
        <f t="shared" si="20"/>
        <v>0.010421008753647354</v>
      </c>
      <c r="I62" s="37" t="s">
        <v>52</v>
      </c>
      <c r="J62" s="54">
        <f t="shared" si="21"/>
        <v>0.004283335937457907</v>
      </c>
      <c r="K62" s="43">
        <f t="shared" si="22"/>
        <v>0.0061214495592556315</v>
      </c>
      <c r="L62" s="43">
        <f t="shared" si="23"/>
        <v>0.010342450011491611</v>
      </c>
      <c r="M62" s="44">
        <f t="shared" si="24"/>
        <v>0.004091999435586285</v>
      </c>
      <c r="N62" s="54">
        <f t="shared" si="25"/>
        <v>0.004289228909942378</v>
      </c>
      <c r="O62" s="43">
        <f t="shared" si="26"/>
        <v>0.0056753688989784334</v>
      </c>
      <c r="P62" s="43">
        <f t="shared" si="27"/>
        <v>0.010367652922880612</v>
      </c>
      <c r="Q62" s="43">
        <f t="shared" si="28"/>
        <v>0.004670091400360264</v>
      </c>
      <c r="R62" s="43">
        <f t="shared" si="29"/>
        <v>0.0043287544730462885</v>
      </c>
      <c r="S62" s="43">
        <f t="shared" si="30"/>
        <v>0.0025610818009527223</v>
      </c>
      <c r="T62" s="43">
        <f t="shared" si="31"/>
        <v>0.0035329744279946162</v>
      </c>
      <c r="U62" s="43">
        <f t="shared" si="32"/>
        <v>0.003963954440950292</v>
      </c>
      <c r="V62" s="44">
        <f t="shared" si="33"/>
        <v>0.003911892152142513</v>
      </c>
    </row>
    <row r="63" spans="2:22" ht="12.75">
      <c r="B63" s="40" t="s">
        <v>57</v>
      </c>
      <c r="C63" s="41"/>
      <c r="D63" s="54">
        <f t="shared" si="16"/>
        <v>0.039844737220945545</v>
      </c>
      <c r="E63" s="43">
        <f t="shared" si="17"/>
        <v>0.0344407918670256</v>
      </c>
      <c r="F63" s="43">
        <f t="shared" si="18"/>
        <v>0.05757026291931097</v>
      </c>
      <c r="G63" s="43">
        <f t="shared" si="19"/>
        <v>0.030216341855891293</v>
      </c>
      <c r="H63" s="44">
        <f t="shared" si="20"/>
        <v>0.24968736973739059</v>
      </c>
      <c r="I63" s="37" t="s">
        <v>52</v>
      </c>
      <c r="J63" s="54">
        <f t="shared" si="21"/>
        <v>0.03196607813451291</v>
      </c>
      <c r="K63" s="43">
        <f t="shared" si="22"/>
        <v>0.034280117531831536</v>
      </c>
      <c r="L63" s="43">
        <f t="shared" si="23"/>
        <v>0.046196276717995866</v>
      </c>
      <c r="M63" s="44">
        <f t="shared" si="24"/>
        <v>0.031578947368421054</v>
      </c>
      <c r="N63" s="54">
        <f t="shared" si="25"/>
        <v>0.03192912791074087</v>
      </c>
      <c r="O63" s="43">
        <f t="shared" si="26"/>
        <v>0.03234960272417707</v>
      </c>
      <c r="P63" s="43">
        <f t="shared" si="27"/>
        <v>0.030225695829013476</v>
      </c>
      <c r="Q63" s="43">
        <f t="shared" si="28"/>
        <v>0.02028153979585029</v>
      </c>
      <c r="R63" s="43">
        <f t="shared" si="29"/>
        <v>0.030936165300704144</v>
      </c>
      <c r="S63" s="43">
        <f t="shared" si="30"/>
        <v>0.027813348358346566</v>
      </c>
      <c r="T63" s="43">
        <f t="shared" si="31"/>
        <v>0.033647375504710635</v>
      </c>
      <c r="U63" s="43">
        <f t="shared" si="32"/>
        <v>0.027774107449591714</v>
      </c>
      <c r="V63" s="44">
        <f t="shared" si="33"/>
        <v>0.03927940940458995</v>
      </c>
    </row>
    <row r="64" spans="2:22" ht="12.75">
      <c r="B64" s="25" t="s">
        <v>51</v>
      </c>
      <c r="C64" s="26"/>
      <c r="D64" s="55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50">
        <f>+(H19/$H$19)</f>
        <v>1</v>
      </c>
      <c r="I64" s="56" t="s">
        <v>52</v>
      </c>
      <c r="J64" s="55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55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ht="12.75">
      <c r="A65" s="1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2004-12-09T16:07:36Z</dcterms:created>
  <dcterms:modified xsi:type="dcterms:W3CDTF">2005-01-27T14:11:14Z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