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INCO047" sheetId="1" r:id="rId1"/>
  </sheets>
  <definedNames>
    <definedName name="DATABASE">'INCO047'!$B$7:$V$17</definedName>
  </definedNames>
  <calcPr fullCalcOnLoad="1"/>
</workbook>
</file>

<file path=xl/sharedStrings.xml><?xml version="1.0" encoding="utf-8"?>
<sst xmlns="http://schemas.openxmlformats.org/spreadsheetml/2006/main" count="267" uniqueCount="61">
  <si>
    <t>Wicomico County</t>
  </si>
  <si>
    <t>Sussex Countu</t>
  </si>
  <si>
    <t>Somerset County</t>
  </si>
  <si>
    <t>Cecil County</t>
  </si>
  <si>
    <t>Anne Arundel County</t>
  </si>
  <si>
    <t>Dochester County</t>
  </si>
  <si>
    <t>Calvert County</t>
  </si>
  <si>
    <t>Queen Anne's County</t>
  </si>
  <si>
    <t>Maryland</t>
  </si>
  <si>
    <t>Delaware</t>
  </si>
  <si>
    <t>Virginia</t>
  </si>
  <si>
    <t>Accomack County</t>
  </si>
  <si>
    <t>Worcester County *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</si>
  <si>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</si>
  <si>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</si>
  <si>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</si>
  <si>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</si>
  <si>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</si>
  <si>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</si>
  <si>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</si>
  <si>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</si>
  <si>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</si>
  <si>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</si>
  <si>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</si>
  <si>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</si>
  <si>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</si>
  <si>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</si>
  <si>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</si>
  <si>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</si>
  <si>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</si>
  <si>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</si>
  <si>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</si>
  <si>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</si>
  <si>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</si>
  <si>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</si>
  <si>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</si>
  <si>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</si>
  <si>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</si>
  <si>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</si>
  <si>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</si>
  <si>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</si>
  <si>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</si>
  <si>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</si>
  <si>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</si>
  <si>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</si>
  <si>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</si>
  <si>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</si>
  <si>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</si>
  <si>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</si>
  <si>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</si>
  <si>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</si>
  <si>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All Other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</si>
  <si>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</si>
  <si>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</si>
  <si>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</si>
  <si>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</si>
  <si>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</si>
  <si>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</si>
  <si>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</si>
  <si>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In-flow :  Work in Worcester County, Maryland, Resident In :</t>
  </si>
  <si>
    <t>Baltimore County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</si>
</sst>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00390625" style="1" customWidth="1"/>
    <col min="3" max="3" width="9.71093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2" ht="15">
      <c r="B1" s="3" t="s">
        <v>59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</row>
    <row r="3" spans="14:22" ht="12.75">
      <c r="N3" s="4"/>
      <c r="O3" s="4"/>
      <c r="P3" s="4"/>
      <c r="Q3" s="4"/>
      <c r="R3" s="4"/>
      <c r="S3" s="4"/>
      <c r="T3" s="4"/>
      <c r="U3" s="4"/>
      <c r="V3" s="4"/>
    </row>
    <row r="4" spans="2:22" ht="12.75">
      <c r="B4" s="66" t="s">
        <v>13</v>
      </c>
      <c r="C4" s="67"/>
      <c r="D4" s="68" t="s">
        <v>14</v>
      </c>
      <c r="E4" s="69"/>
      <c r="F4" s="69"/>
      <c r="G4" s="69"/>
      <c r="H4" s="70"/>
      <c r="I4" s="6" t="s">
        <v>15</v>
      </c>
      <c r="J4" s="68" t="s">
        <v>16</v>
      </c>
      <c r="K4" s="71"/>
      <c r="L4" s="71"/>
      <c r="M4" s="72"/>
      <c r="N4" s="7" t="s">
        <v>17</v>
      </c>
      <c r="O4" s="68" t="s">
        <v>18</v>
      </c>
      <c r="P4" s="71"/>
      <c r="Q4" s="71"/>
      <c r="R4" s="71"/>
      <c r="S4" s="71"/>
      <c r="T4" s="71"/>
      <c r="U4" s="71"/>
      <c r="V4" s="72"/>
    </row>
    <row r="5" spans="2:22" ht="12.75"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2:22" ht="12.75"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8" t="s">
        <v>12</v>
      </c>
      <c r="C7" s="9" t="s">
        <v>8</v>
      </c>
      <c r="D7" s="57">
        <v>15465</v>
      </c>
      <c r="E7" s="58">
        <v>11640</v>
      </c>
      <c r="F7" s="58">
        <v>1740</v>
      </c>
      <c r="G7" s="58">
        <v>240</v>
      </c>
      <c r="H7" s="58">
        <v>1835</v>
      </c>
      <c r="I7" s="63">
        <v>18</v>
      </c>
      <c r="J7" s="58">
        <v>15455</v>
      </c>
      <c r="K7" s="58">
        <v>825</v>
      </c>
      <c r="L7" s="58">
        <v>1000</v>
      </c>
      <c r="M7" s="58">
        <v>13630</v>
      </c>
      <c r="N7" s="57">
        <v>15455</v>
      </c>
      <c r="O7" s="58">
        <v>840</v>
      </c>
      <c r="P7" s="58">
        <v>2555</v>
      </c>
      <c r="Q7" s="58">
        <v>2025</v>
      </c>
      <c r="R7" s="58">
        <v>2280</v>
      </c>
      <c r="S7" s="58">
        <v>1890</v>
      </c>
      <c r="T7" s="58">
        <v>1900</v>
      </c>
      <c r="U7" s="58">
        <v>2020</v>
      </c>
      <c r="V7" s="59">
        <v>1945</v>
      </c>
    </row>
    <row r="8" spans="2:22" ht="12.75">
      <c r="B8" s="40" t="s">
        <v>0</v>
      </c>
      <c r="C8" s="41" t="s">
        <v>8</v>
      </c>
      <c r="D8" s="60">
        <v>2955</v>
      </c>
      <c r="E8" s="61">
        <v>2135</v>
      </c>
      <c r="F8" s="61">
        <v>720</v>
      </c>
      <c r="G8" s="61">
        <v>55</v>
      </c>
      <c r="H8" s="61">
        <v>35</v>
      </c>
      <c r="I8" s="64">
        <v>36</v>
      </c>
      <c r="J8" s="61">
        <v>2945</v>
      </c>
      <c r="K8" s="61">
        <v>335</v>
      </c>
      <c r="L8" s="61">
        <v>235</v>
      </c>
      <c r="M8" s="61">
        <v>2370</v>
      </c>
      <c r="N8" s="60">
        <v>2945</v>
      </c>
      <c r="O8" s="61">
        <v>220</v>
      </c>
      <c r="P8" s="61">
        <v>500</v>
      </c>
      <c r="Q8" s="61">
        <v>435</v>
      </c>
      <c r="R8" s="61">
        <v>445</v>
      </c>
      <c r="S8" s="61">
        <v>415</v>
      </c>
      <c r="T8" s="61">
        <v>375</v>
      </c>
      <c r="U8" s="61">
        <v>300</v>
      </c>
      <c r="V8" s="62">
        <v>260</v>
      </c>
    </row>
    <row r="9" spans="2:22" ht="12.75">
      <c r="B9" s="40" t="s">
        <v>1</v>
      </c>
      <c r="C9" s="41" t="s">
        <v>9</v>
      </c>
      <c r="D9" s="60">
        <v>1870</v>
      </c>
      <c r="E9" s="61">
        <v>1530</v>
      </c>
      <c r="F9" s="61">
        <v>300</v>
      </c>
      <c r="G9" s="61">
        <v>4</v>
      </c>
      <c r="H9" s="61">
        <v>35</v>
      </c>
      <c r="I9" s="64">
        <v>32</v>
      </c>
      <c r="J9" s="61">
        <v>1870</v>
      </c>
      <c r="K9" s="61">
        <v>125</v>
      </c>
      <c r="L9" s="61">
        <v>175</v>
      </c>
      <c r="M9" s="61">
        <v>1570</v>
      </c>
      <c r="N9" s="60">
        <v>1870</v>
      </c>
      <c r="O9" s="61">
        <v>125</v>
      </c>
      <c r="P9" s="61">
        <v>340</v>
      </c>
      <c r="Q9" s="61">
        <v>245</v>
      </c>
      <c r="R9" s="61">
        <v>235</v>
      </c>
      <c r="S9" s="61">
        <v>270</v>
      </c>
      <c r="T9" s="61">
        <v>195</v>
      </c>
      <c r="U9" s="61">
        <v>250</v>
      </c>
      <c r="V9" s="62">
        <v>210</v>
      </c>
    </row>
    <row r="10" spans="2:22" ht="12.75">
      <c r="B10" s="40" t="s">
        <v>11</v>
      </c>
      <c r="C10" s="41" t="s">
        <v>10</v>
      </c>
      <c r="D10" s="60">
        <v>1180</v>
      </c>
      <c r="E10" s="61">
        <v>990</v>
      </c>
      <c r="F10" s="61">
        <v>144</v>
      </c>
      <c r="G10" s="61">
        <v>40</v>
      </c>
      <c r="H10" s="61">
        <v>4</v>
      </c>
      <c r="I10" s="64">
        <v>37</v>
      </c>
      <c r="J10" s="61">
        <v>1180</v>
      </c>
      <c r="K10" s="61">
        <v>60</v>
      </c>
      <c r="L10" s="61">
        <v>75</v>
      </c>
      <c r="M10" s="61">
        <v>1040</v>
      </c>
      <c r="N10" s="60">
        <v>1180</v>
      </c>
      <c r="O10" s="61">
        <v>70</v>
      </c>
      <c r="P10" s="61">
        <v>240</v>
      </c>
      <c r="Q10" s="61">
        <v>315</v>
      </c>
      <c r="R10" s="61">
        <v>125</v>
      </c>
      <c r="S10" s="61">
        <v>205</v>
      </c>
      <c r="T10" s="61">
        <v>105</v>
      </c>
      <c r="U10" s="61">
        <v>80</v>
      </c>
      <c r="V10" s="62">
        <v>40</v>
      </c>
    </row>
    <row r="11" spans="2:22" ht="12.75">
      <c r="B11" s="40" t="s">
        <v>2</v>
      </c>
      <c r="C11" s="41" t="s">
        <v>8</v>
      </c>
      <c r="D11" s="60">
        <v>770</v>
      </c>
      <c r="E11" s="61">
        <v>590</v>
      </c>
      <c r="F11" s="61">
        <v>140</v>
      </c>
      <c r="G11" s="61">
        <v>15</v>
      </c>
      <c r="H11" s="61">
        <v>15</v>
      </c>
      <c r="I11" s="64">
        <v>36</v>
      </c>
      <c r="J11" s="61">
        <v>765</v>
      </c>
      <c r="K11" s="61">
        <v>75</v>
      </c>
      <c r="L11" s="61">
        <v>90</v>
      </c>
      <c r="M11" s="61">
        <v>600</v>
      </c>
      <c r="N11" s="60">
        <v>765</v>
      </c>
      <c r="O11" s="61">
        <v>40</v>
      </c>
      <c r="P11" s="61">
        <v>190</v>
      </c>
      <c r="Q11" s="61">
        <v>115</v>
      </c>
      <c r="R11" s="61">
        <v>85</v>
      </c>
      <c r="S11" s="61">
        <v>100</v>
      </c>
      <c r="T11" s="61">
        <v>40</v>
      </c>
      <c r="U11" s="61">
        <v>50</v>
      </c>
      <c r="V11" s="62">
        <v>145</v>
      </c>
    </row>
    <row r="12" spans="2:22" ht="12.75">
      <c r="B12" s="40" t="s">
        <v>60</v>
      </c>
      <c r="C12" s="41" t="s">
        <v>8</v>
      </c>
      <c r="D12" s="60">
        <v>105</v>
      </c>
      <c r="E12" s="61">
        <v>85</v>
      </c>
      <c r="F12" s="61">
        <v>15</v>
      </c>
      <c r="G12" s="61">
        <v>0</v>
      </c>
      <c r="H12" s="61">
        <v>0</v>
      </c>
      <c r="I12" s="64">
        <v>30</v>
      </c>
      <c r="J12" s="61">
        <v>105</v>
      </c>
      <c r="K12" s="61">
        <v>25</v>
      </c>
      <c r="L12" s="61">
        <v>4</v>
      </c>
      <c r="M12" s="61">
        <v>75</v>
      </c>
      <c r="N12" s="60">
        <v>105</v>
      </c>
      <c r="O12" s="61">
        <v>4</v>
      </c>
      <c r="P12" s="61">
        <v>4</v>
      </c>
      <c r="Q12" s="61">
        <v>10</v>
      </c>
      <c r="R12" s="61">
        <v>10</v>
      </c>
      <c r="S12" s="61">
        <v>10</v>
      </c>
      <c r="T12" s="61">
        <v>30</v>
      </c>
      <c r="U12" s="61">
        <v>15</v>
      </c>
      <c r="V12" s="62">
        <v>20</v>
      </c>
    </row>
    <row r="13" spans="2:22" ht="12.75">
      <c r="B13" s="40" t="s">
        <v>3</v>
      </c>
      <c r="C13" s="41" t="s">
        <v>8</v>
      </c>
      <c r="D13" s="60">
        <v>90</v>
      </c>
      <c r="E13" s="61">
        <v>75</v>
      </c>
      <c r="F13" s="61">
        <v>14</v>
      </c>
      <c r="G13" s="61">
        <v>4</v>
      </c>
      <c r="H13" s="61">
        <v>0</v>
      </c>
      <c r="I13" s="64">
        <v>41</v>
      </c>
      <c r="J13" s="61">
        <v>90</v>
      </c>
      <c r="K13" s="61">
        <v>0</v>
      </c>
      <c r="L13" s="61">
        <v>0</v>
      </c>
      <c r="M13" s="61">
        <v>90</v>
      </c>
      <c r="N13" s="60">
        <v>90</v>
      </c>
      <c r="O13" s="61">
        <v>0</v>
      </c>
      <c r="P13" s="61">
        <v>4</v>
      </c>
      <c r="Q13" s="61">
        <v>0</v>
      </c>
      <c r="R13" s="61">
        <v>30</v>
      </c>
      <c r="S13" s="61">
        <v>15</v>
      </c>
      <c r="T13" s="61">
        <v>10</v>
      </c>
      <c r="U13" s="61">
        <v>30</v>
      </c>
      <c r="V13" s="62">
        <v>0</v>
      </c>
    </row>
    <row r="14" spans="2:22" ht="12.75">
      <c r="B14" s="40" t="s">
        <v>4</v>
      </c>
      <c r="C14" s="41" t="s">
        <v>8</v>
      </c>
      <c r="D14" s="60">
        <v>60</v>
      </c>
      <c r="E14" s="61">
        <v>20</v>
      </c>
      <c r="F14" s="61">
        <v>25</v>
      </c>
      <c r="G14" s="61">
        <v>20</v>
      </c>
      <c r="H14" s="61">
        <v>0</v>
      </c>
      <c r="I14" s="64">
        <v>99</v>
      </c>
      <c r="J14" s="61">
        <v>60</v>
      </c>
      <c r="K14" s="61">
        <v>0</v>
      </c>
      <c r="L14" s="61">
        <v>0</v>
      </c>
      <c r="M14" s="61">
        <v>60</v>
      </c>
      <c r="N14" s="60">
        <v>60</v>
      </c>
      <c r="O14" s="61">
        <v>0</v>
      </c>
      <c r="P14" s="61">
        <v>0</v>
      </c>
      <c r="Q14" s="61">
        <v>10</v>
      </c>
      <c r="R14" s="61">
        <v>0</v>
      </c>
      <c r="S14" s="61">
        <v>0</v>
      </c>
      <c r="T14" s="61">
        <v>20</v>
      </c>
      <c r="U14" s="61">
        <v>15</v>
      </c>
      <c r="V14" s="62">
        <v>20</v>
      </c>
    </row>
    <row r="15" spans="2:22" ht="12.75">
      <c r="B15" s="40" t="s">
        <v>5</v>
      </c>
      <c r="C15" s="41" t="s">
        <v>8</v>
      </c>
      <c r="D15" s="60">
        <v>45</v>
      </c>
      <c r="E15" s="61">
        <v>10</v>
      </c>
      <c r="F15" s="61">
        <v>30</v>
      </c>
      <c r="G15" s="61">
        <v>0</v>
      </c>
      <c r="H15" s="61">
        <v>0</v>
      </c>
      <c r="I15" s="64">
        <v>50</v>
      </c>
      <c r="J15" s="61">
        <v>45</v>
      </c>
      <c r="K15" s="61">
        <v>0</v>
      </c>
      <c r="L15" s="61">
        <v>0</v>
      </c>
      <c r="M15" s="61">
        <v>45</v>
      </c>
      <c r="N15" s="60">
        <v>45</v>
      </c>
      <c r="O15" s="61">
        <v>0</v>
      </c>
      <c r="P15" s="61">
        <v>4</v>
      </c>
      <c r="Q15" s="61">
        <v>4</v>
      </c>
      <c r="R15" s="61">
        <v>30</v>
      </c>
      <c r="S15" s="61">
        <v>0</v>
      </c>
      <c r="T15" s="61">
        <v>0</v>
      </c>
      <c r="U15" s="61">
        <v>0</v>
      </c>
      <c r="V15" s="62">
        <v>0</v>
      </c>
    </row>
    <row r="16" spans="2:22" ht="12.75">
      <c r="B16" s="40" t="s">
        <v>6</v>
      </c>
      <c r="C16" s="41" t="s">
        <v>8</v>
      </c>
      <c r="D16" s="60">
        <v>40</v>
      </c>
      <c r="E16" s="61">
        <v>0</v>
      </c>
      <c r="F16" s="61">
        <v>40</v>
      </c>
      <c r="G16" s="61">
        <v>0</v>
      </c>
      <c r="H16" s="61">
        <v>0</v>
      </c>
      <c r="I16" s="64">
        <v>10</v>
      </c>
      <c r="J16" s="61">
        <v>40</v>
      </c>
      <c r="K16" s="61">
        <v>0</v>
      </c>
      <c r="L16" s="61">
        <v>0</v>
      </c>
      <c r="M16" s="61">
        <v>40</v>
      </c>
      <c r="N16" s="60">
        <v>40</v>
      </c>
      <c r="O16" s="61">
        <v>0</v>
      </c>
      <c r="P16" s="61">
        <v>0</v>
      </c>
      <c r="Q16" s="61">
        <v>0</v>
      </c>
      <c r="R16" s="61">
        <v>10</v>
      </c>
      <c r="S16" s="61">
        <v>0</v>
      </c>
      <c r="T16" s="61">
        <v>0</v>
      </c>
      <c r="U16" s="61">
        <v>30</v>
      </c>
      <c r="V16" s="62">
        <v>0</v>
      </c>
    </row>
    <row r="17" spans="2:22" ht="12.75">
      <c r="B17" s="40" t="s">
        <v>7</v>
      </c>
      <c r="C17" s="41" t="s">
        <v>8</v>
      </c>
      <c r="D17" s="60">
        <v>35</v>
      </c>
      <c r="E17" s="61">
        <v>15</v>
      </c>
      <c r="F17" s="61">
        <v>4</v>
      </c>
      <c r="G17" s="61">
        <v>10</v>
      </c>
      <c r="H17" s="61">
        <v>4</v>
      </c>
      <c r="I17" s="64">
        <v>101</v>
      </c>
      <c r="J17" s="61">
        <v>35</v>
      </c>
      <c r="K17" s="61">
        <v>0</v>
      </c>
      <c r="L17" s="61">
        <v>0</v>
      </c>
      <c r="M17" s="61">
        <v>35</v>
      </c>
      <c r="N17" s="60">
        <v>35</v>
      </c>
      <c r="O17" s="61">
        <v>0</v>
      </c>
      <c r="P17" s="61">
        <v>4</v>
      </c>
      <c r="Q17" s="61">
        <v>4</v>
      </c>
      <c r="R17" s="61">
        <v>10</v>
      </c>
      <c r="S17" s="61">
        <v>0</v>
      </c>
      <c r="T17" s="61">
        <v>4</v>
      </c>
      <c r="U17" s="61">
        <v>0</v>
      </c>
      <c r="V17" s="62">
        <v>4</v>
      </c>
    </row>
    <row r="18" spans="2:22" ht="12.75">
      <c r="B18" s="40" t="s">
        <v>51</v>
      </c>
      <c r="C18" s="41"/>
      <c r="D18" s="60">
        <v>396</v>
      </c>
      <c r="E18" s="61">
        <v>251</v>
      </c>
      <c r="F18" s="61">
        <v>120</v>
      </c>
      <c r="G18" s="61">
        <v>0</v>
      </c>
      <c r="H18" s="61">
        <v>18</v>
      </c>
      <c r="I18" s="65" t="s">
        <v>53</v>
      </c>
      <c r="J18" s="61">
        <v>114</v>
      </c>
      <c r="K18" s="61">
        <v>10</v>
      </c>
      <c r="L18" s="61">
        <v>4</v>
      </c>
      <c r="M18" s="61">
        <v>104</v>
      </c>
      <c r="N18" s="60">
        <v>114</v>
      </c>
      <c r="O18" s="61">
        <v>0</v>
      </c>
      <c r="P18" s="61">
        <v>14</v>
      </c>
      <c r="Q18" s="61">
        <v>10</v>
      </c>
      <c r="R18" s="61">
        <v>10</v>
      </c>
      <c r="S18" s="61">
        <v>14</v>
      </c>
      <c r="T18" s="61">
        <v>18</v>
      </c>
      <c r="U18" s="61">
        <v>0</v>
      </c>
      <c r="V18" s="62">
        <v>47</v>
      </c>
    </row>
    <row r="19" spans="1:22" ht="14.25">
      <c r="A19" s="23"/>
      <c r="B19" s="24" t="s">
        <v>52</v>
      </c>
      <c r="C19" s="25"/>
      <c r="D19" s="26">
        <f>SUM(D7:D18)</f>
        <v>23011</v>
      </c>
      <c r="E19" s="27">
        <f>SUM(E7:E18)</f>
        <v>17341</v>
      </c>
      <c r="F19" s="27">
        <f>SUM(F7:F18)</f>
        <v>3292</v>
      </c>
      <c r="G19" s="27">
        <f>SUM(G7:G18)</f>
        <v>388</v>
      </c>
      <c r="H19" s="27">
        <f>SUM(H7:H18)</f>
        <v>1946</v>
      </c>
      <c r="I19" s="28" t="s">
        <v>53</v>
      </c>
      <c r="J19" s="27">
        <f aca="true" t="shared" si="0" ref="J19:V19">SUM(J7:J18)</f>
        <v>22704</v>
      </c>
      <c r="K19" s="27">
        <f t="shared" si="0"/>
        <v>1455</v>
      </c>
      <c r="L19" s="27">
        <f t="shared" si="0"/>
        <v>1583</v>
      </c>
      <c r="M19" s="27">
        <f t="shared" si="0"/>
        <v>19659</v>
      </c>
      <c r="N19" s="26">
        <f t="shared" si="0"/>
        <v>22704</v>
      </c>
      <c r="O19" s="27">
        <f t="shared" si="0"/>
        <v>1299</v>
      </c>
      <c r="P19" s="27">
        <f t="shared" si="0"/>
        <v>3855</v>
      </c>
      <c r="Q19" s="27">
        <f t="shared" si="0"/>
        <v>3173</v>
      </c>
      <c r="R19" s="27">
        <f t="shared" si="0"/>
        <v>3270</v>
      </c>
      <c r="S19" s="27">
        <f t="shared" si="0"/>
        <v>2919</v>
      </c>
      <c r="T19" s="27">
        <f t="shared" si="0"/>
        <v>2697</v>
      </c>
      <c r="U19" s="27">
        <f t="shared" si="0"/>
        <v>2790</v>
      </c>
      <c r="V19" s="29">
        <f t="shared" si="0"/>
        <v>2691</v>
      </c>
    </row>
    <row r="20" spans="1:22" ht="14.25">
      <c r="A20" s="23"/>
      <c r="B20" s="1" t="s">
        <v>54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4:22" ht="12.75">
      <c r="N21" s="4"/>
      <c r="O21" s="4"/>
      <c r="P21" s="4"/>
      <c r="Q21" s="4"/>
      <c r="R21" s="4"/>
      <c r="S21" s="4"/>
      <c r="T21" s="4"/>
      <c r="U21" s="4"/>
      <c r="V21" s="4"/>
    </row>
    <row r="22" spans="14:22" ht="12.75">
      <c r="N22" s="4"/>
      <c r="O22" s="4"/>
      <c r="P22" s="4"/>
      <c r="Q22" s="4"/>
      <c r="R22" s="4"/>
      <c r="S22" s="4"/>
      <c r="T22" s="4"/>
      <c r="U22" s="4"/>
      <c r="V22" s="4"/>
    </row>
    <row r="23" spans="14:22" ht="12.75">
      <c r="N23" s="4"/>
      <c r="O23" s="4"/>
      <c r="P23" s="4"/>
      <c r="Q23" s="4"/>
      <c r="R23" s="4"/>
      <c r="S23" s="4"/>
      <c r="T23" s="4"/>
      <c r="U23" s="4"/>
      <c r="V23" s="4"/>
    </row>
    <row r="24" spans="14:22" ht="12.75"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33" t="s">
        <v>55</v>
      </c>
      <c r="N25" s="4"/>
      <c r="O25" s="4"/>
      <c r="P25" s="4"/>
      <c r="Q25" s="4"/>
      <c r="R25" s="4"/>
      <c r="S25" s="4"/>
      <c r="T25" s="4"/>
      <c r="U25" s="4"/>
      <c r="V25" s="4"/>
    </row>
    <row r="26" spans="4:22" ht="12.75"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66" t="s">
        <v>13</v>
      </c>
      <c r="C27" s="67"/>
      <c r="D27" s="68" t="s">
        <v>14</v>
      </c>
      <c r="E27" s="69"/>
      <c r="F27" s="69"/>
      <c r="G27" s="69"/>
      <c r="H27" s="70"/>
      <c r="I27" s="6" t="s">
        <v>15</v>
      </c>
      <c r="J27" s="68" t="s">
        <v>16</v>
      </c>
      <c r="K27" s="71"/>
      <c r="L27" s="71"/>
      <c r="M27" s="72"/>
      <c r="N27" s="7" t="s">
        <v>17</v>
      </c>
      <c r="O27" s="68" t="s">
        <v>18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56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2:22" ht="12.75"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2:22" ht="12.75">
      <c r="B30" s="8" t="s">
        <v>12</v>
      </c>
      <c r="C30" s="9" t="s">
        <v>8</v>
      </c>
      <c r="D30" s="34" t="s">
        <v>57</v>
      </c>
      <c r="E30" s="35">
        <f>+(E7/D7)</f>
        <v>0.7526673132880698</v>
      </c>
      <c r="F30" s="35">
        <f>+(F7/D7)</f>
        <v>0.11251212415130941</v>
      </c>
      <c r="G30" s="35">
        <f>+(G7/D7)</f>
        <v>0.015518913676042677</v>
      </c>
      <c r="H30" s="36">
        <f>+(H7/D7)</f>
        <v>0.11865502748140963</v>
      </c>
      <c r="I30" s="37" t="s">
        <v>53</v>
      </c>
      <c r="J30" s="34" t="s">
        <v>57</v>
      </c>
      <c r="K30" s="35">
        <f>+(K7/J7)</f>
        <v>0.05338078291814947</v>
      </c>
      <c r="L30" s="35">
        <f>+(L7/J7)</f>
        <v>0.06470397929472663</v>
      </c>
      <c r="M30" s="36">
        <f>+(M7/J7)</f>
        <v>0.8819152377871239</v>
      </c>
      <c r="N30" s="34" t="s">
        <v>57</v>
      </c>
      <c r="O30" s="38">
        <f>+(O7/N7)</f>
        <v>0.054351342607570366</v>
      </c>
      <c r="P30" s="38">
        <f>+(P7/N7)</f>
        <v>0.16531866709802653</v>
      </c>
      <c r="Q30" s="38">
        <f>+(Q7/N7)</f>
        <v>0.13102555807182142</v>
      </c>
      <c r="R30" s="38">
        <f>+(R7/N7)</f>
        <v>0.1475250727919767</v>
      </c>
      <c r="S30" s="38">
        <f>+(S7/N7)</f>
        <v>0.12229052086703332</v>
      </c>
      <c r="T30" s="38">
        <f>+(T7/N7)</f>
        <v>0.12293756065998059</v>
      </c>
      <c r="U30" s="38">
        <f>+(U7/N7)</f>
        <v>0.13070203817534778</v>
      </c>
      <c r="V30" s="39">
        <f>+(V7/N7)</f>
        <v>0.1258492397282433</v>
      </c>
    </row>
    <row r="31" spans="2:22" ht="12.75">
      <c r="B31" s="40" t="s">
        <v>0</v>
      </c>
      <c r="C31" s="41" t="s">
        <v>8</v>
      </c>
      <c r="D31" s="42" t="s">
        <v>57</v>
      </c>
      <c r="E31" s="43">
        <f aca="true" t="shared" si="1" ref="E31:E42">+(E8/D8)</f>
        <v>0.7225042301184433</v>
      </c>
      <c r="F31" s="43">
        <f aca="true" t="shared" si="2" ref="F31:F41">+(F8/D8)</f>
        <v>0.2436548223350254</v>
      </c>
      <c r="G31" s="43">
        <f aca="true" t="shared" si="3" ref="G31:G41">+(G8/D8)</f>
        <v>0.018612521150592216</v>
      </c>
      <c r="H31" s="44">
        <f aca="true" t="shared" si="4" ref="H31:H41">+(H8/D8)</f>
        <v>0.011844331641285956</v>
      </c>
      <c r="I31" s="37" t="s">
        <v>53</v>
      </c>
      <c r="J31" s="42" t="s">
        <v>57</v>
      </c>
      <c r="K31" s="43">
        <f aca="true" t="shared" si="5" ref="K31:K42">+(K8/J8)</f>
        <v>0.11375212224108659</v>
      </c>
      <c r="L31" s="43">
        <f aca="true" t="shared" si="6" ref="L31:L41">+(L8/J8)</f>
        <v>0.07979626485568761</v>
      </c>
      <c r="M31" s="44">
        <f aca="true" t="shared" si="7" ref="M31:M41">+(M8/J8)</f>
        <v>0.8047538200339559</v>
      </c>
      <c r="N31" s="42" t="s">
        <v>57</v>
      </c>
      <c r="O31" s="45">
        <f aca="true" t="shared" si="8" ref="O31:O42">+(O8/N8)</f>
        <v>0.07470288624787776</v>
      </c>
      <c r="P31" s="45">
        <f aca="true" t="shared" si="9" ref="P31:P41">+(P8/N8)</f>
        <v>0.1697792869269949</v>
      </c>
      <c r="Q31" s="45">
        <f aca="true" t="shared" si="10" ref="Q31:Q41">+(Q8/N8)</f>
        <v>0.14770797962648557</v>
      </c>
      <c r="R31" s="45">
        <f aca="true" t="shared" si="11" ref="R31:R41">+(R8/N8)</f>
        <v>0.15110356536502548</v>
      </c>
      <c r="S31" s="45">
        <f aca="true" t="shared" si="12" ref="S31:S41">+(S8/N8)</f>
        <v>0.14091680814940577</v>
      </c>
      <c r="T31" s="45">
        <f aca="true" t="shared" si="13" ref="T31:T41">+(T8/N8)</f>
        <v>0.1273344651952462</v>
      </c>
      <c r="U31" s="45">
        <f aca="true" t="shared" si="14" ref="U31:U41">+(U8/N8)</f>
        <v>0.10186757215619695</v>
      </c>
      <c r="V31" s="46">
        <f aca="true" t="shared" si="15" ref="V31:V41">+(V8/N8)</f>
        <v>0.08828522920203735</v>
      </c>
    </row>
    <row r="32" spans="2:22" ht="12.75">
      <c r="B32" s="40" t="s">
        <v>1</v>
      </c>
      <c r="C32" s="41" t="s">
        <v>9</v>
      </c>
      <c r="D32" s="42" t="s">
        <v>57</v>
      </c>
      <c r="E32" s="43">
        <f t="shared" si="1"/>
        <v>0.8181818181818182</v>
      </c>
      <c r="F32" s="43">
        <f t="shared" si="2"/>
        <v>0.16042780748663102</v>
      </c>
      <c r="G32" s="43">
        <f t="shared" si="3"/>
        <v>0.0021390374331550803</v>
      </c>
      <c r="H32" s="44">
        <f t="shared" si="4"/>
        <v>0.01871657754010695</v>
      </c>
      <c r="I32" s="37" t="s">
        <v>53</v>
      </c>
      <c r="J32" s="42" t="s">
        <v>57</v>
      </c>
      <c r="K32" s="43">
        <f t="shared" si="5"/>
        <v>0.06684491978609626</v>
      </c>
      <c r="L32" s="43">
        <f t="shared" si="6"/>
        <v>0.09358288770053476</v>
      </c>
      <c r="M32" s="44">
        <f t="shared" si="7"/>
        <v>0.839572192513369</v>
      </c>
      <c r="N32" s="42" t="s">
        <v>57</v>
      </c>
      <c r="O32" s="45">
        <f t="shared" si="8"/>
        <v>0.06684491978609626</v>
      </c>
      <c r="P32" s="45">
        <f t="shared" si="9"/>
        <v>0.18181818181818182</v>
      </c>
      <c r="Q32" s="45">
        <f t="shared" si="10"/>
        <v>0.13101604278074866</v>
      </c>
      <c r="R32" s="45">
        <f t="shared" si="11"/>
        <v>0.12566844919786097</v>
      </c>
      <c r="S32" s="45">
        <f t="shared" si="12"/>
        <v>0.1443850267379679</v>
      </c>
      <c r="T32" s="45">
        <f t="shared" si="13"/>
        <v>0.10427807486631016</v>
      </c>
      <c r="U32" s="45">
        <f t="shared" si="14"/>
        <v>0.13368983957219252</v>
      </c>
      <c r="V32" s="46">
        <f t="shared" si="15"/>
        <v>0.11229946524064172</v>
      </c>
    </row>
    <row r="33" spans="2:22" ht="12.75">
      <c r="B33" s="40" t="s">
        <v>11</v>
      </c>
      <c r="C33" s="41" t="s">
        <v>10</v>
      </c>
      <c r="D33" s="42" t="s">
        <v>57</v>
      </c>
      <c r="E33" s="43">
        <f t="shared" si="1"/>
        <v>0.8389830508474576</v>
      </c>
      <c r="F33" s="43">
        <f t="shared" si="2"/>
        <v>0.12203389830508475</v>
      </c>
      <c r="G33" s="43">
        <f t="shared" si="3"/>
        <v>0.03389830508474576</v>
      </c>
      <c r="H33" s="44">
        <f t="shared" si="4"/>
        <v>0.003389830508474576</v>
      </c>
      <c r="I33" s="37" t="s">
        <v>53</v>
      </c>
      <c r="J33" s="42" t="s">
        <v>57</v>
      </c>
      <c r="K33" s="43">
        <f t="shared" si="5"/>
        <v>0.05084745762711865</v>
      </c>
      <c r="L33" s="43">
        <f t="shared" si="6"/>
        <v>0.0635593220338983</v>
      </c>
      <c r="M33" s="44">
        <f t="shared" si="7"/>
        <v>0.8813559322033898</v>
      </c>
      <c r="N33" s="42" t="s">
        <v>57</v>
      </c>
      <c r="O33" s="45">
        <f t="shared" si="8"/>
        <v>0.059322033898305086</v>
      </c>
      <c r="P33" s="45">
        <f t="shared" si="9"/>
        <v>0.2033898305084746</v>
      </c>
      <c r="Q33" s="45">
        <f t="shared" si="10"/>
        <v>0.2669491525423729</v>
      </c>
      <c r="R33" s="45">
        <f t="shared" si="11"/>
        <v>0.1059322033898305</v>
      </c>
      <c r="S33" s="45">
        <f t="shared" si="12"/>
        <v>0.17372881355932204</v>
      </c>
      <c r="T33" s="45">
        <f t="shared" si="13"/>
        <v>0.08898305084745763</v>
      </c>
      <c r="U33" s="45">
        <f t="shared" si="14"/>
        <v>0.06779661016949153</v>
      </c>
      <c r="V33" s="46">
        <f t="shared" si="15"/>
        <v>0.03389830508474576</v>
      </c>
    </row>
    <row r="34" spans="2:22" ht="12.75">
      <c r="B34" s="40" t="s">
        <v>2</v>
      </c>
      <c r="C34" s="41" t="s">
        <v>8</v>
      </c>
      <c r="D34" s="42" t="s">
        <v>57</v>
      </c>
      <c r="E34" s="43">
        <f>+(E11/D11)</f>
        <v>0.7662337662337663</v>
      </c>
      <c r="F34" s="43">
        <f t="shared" si="2"/>
        <v>0.18181818181818182</v>
      </c>
      <c r="G34" s="43">
        <f t="shared" si="3"/>
        <v>0.01948051948051948</v>
      </c>
      <c r="H34" s="44">
        <f t="shared" si="4"/>
        <v>0.01948051948051948</v>
      </c>
      <c r="I34" s="37" t="s">
        <v>53</v>
      </c>
      <c r="J34" s="42" t="s">
        <v>57</v>
      </c>
      <c r="K34" s="43">
        <f t="shared" si="5"/>
        <v>0.09803921568627451</v>
      </c>
      <c r="L34" s="43">
        <f t="shared" si="6"/>
        <v>0.11764705882352941</v>
      </c>
      <c r="M34" s="44">
        <f t="shared" si="7"/>
        <v>0.7843137254901961</v>
      </c>
      <c r="N34" s="42" t="s">
        <v>57</v>
      </c>
      <c r="O34" s="45">
        <f t="shared" si="8"/>
        <v>0.05228758169934641</v>
      </c>
      <c r="P34" s="45">
        <f t="shared" si="9"/>
        <v>0.24836601307189543</v>
      </c>
      <c r="Q34" s="45">
        <f t="shared" si="10"/>
        <v>0.1503267973856209</v>
      </c>
      <c r="R34" s="45">
        <f t="shared" si="11"/>
        <v>0.1111111111111111</v>
      </c>
      <c r="S34" s="45">
        <f t="shared" si="12"/>
        <v>0.13071895424836602</v>
      </c>
      <c r="T34" s="45">
        <f t="shared" si="13"/>
        <v>0.05228758169934641</v>
      </c>
      <c r="U34" s="45">
        <f t="shared" si="14"/>
        <v>0.06535947712418301</v>
      </c>
      <c r="V34" s="46">
        <f t="shared" si="15"/>
        <v>0.1895424836601307</v>
      </c>
    </row>
    <row r="35" spans="2:22" ht="12.75">
      <c r="B35" s="40" t="s">
        <v>60</v>
      </c>
      <c r="C35" s="41" t="s">
        <v>8</v>
      </c>
      <c r="D35" s="42" t="s">
        <v>57</v>
      </c>
      <c r="E35" s="43">
        <f t="shared" si="1"/>
        <v>0.8095238095238095</v>
      </c>
      <c r="F35" s="43">
        <f t="shared" si="2"/>
        <v>0.14285714285714285</v>
      </c>
      <c r="G35" s="43">
        <f t="shared" si="3"/>
        <v>0</v>
      </c>
      <c r="H35" s="44">
        <f t="shared" si="4"/>
        <v>0</v>
      </c>
      <c r="I35" s="37" t="s">
        <v>53</v>
      </c>
      <c r="J35" s="42" t="s">
        <v>57</v>
      </c>
      <c r="K35" s="43">
        <f t="shared" si="5"/>
        <v>0.23809523809523808</v>
      </c>
      <c r="L35" s="43">
        <f t="shared" si="6"/>
        <v>0.0380952380952381</v>
      </c>
      <c r="M35" s="44">
        <f t="shared" si="7"/>
        <v>0.7142857142857143</v>
      </c>
      <c r="N35" s="42" t="s">
        <v>57</v>
      </c>
      <c r="O35" s="45">
        <f t="shared" si="8"/>
        <v>0.0380952380952381</v>
      </c>
      <c r="P35" s="45">
        <f t="shared" si="9"/>
        <v>0.0380952380952381</v>
      </c>
      <c r="Q35" s="45">
        <f t="shared" si="10"/>
        <v>0.09523809523809523</v>
      </c>
      <c r="R35" s="45">
        <f t="shared" si="11"/>
        <v>0.09523809523809523</v>
      </c>
      <c r="S35" s="45">
        <f t="shared" si="12"/>
        <v>0.09523809523809523</v>
      </c>
      <c r="T35" s="45">
        <f t="shared" si="13"/>
        <v>0.2857142857142857</v>
      </c>
      <c r="U35" s="45">
        <f t="shared" si="14"/>
        <v>0.14285714285714285</v>
      </c>
      <c r="V35" s="46">
        <f t="shared" si="15"/>
        <v>0.19047619047619047</v>
      </c>
    </row>
    <row r="36" spans="2:22" ht="12.75">
      <c r="B36" s="40" t="s">
        <v>3</v>
      </c>
      <c r="C36" s="41" t="s">
        <v>8</v>
      </c>
      <c r="D36" s="42" t="s">
        <v>57</v>
      </c>
      <c r="E36" s="43">
        <f t="shared" si="1"/>
        <v>0.8333333333333334</v>
      </c>
      <c r="F36" s="43">
        <f t="shared" si="2"/>
        <v>0.15555555555555556</v>
      </c>
      <c r="G36" s="43">
        <f t="shared" si="3"/>
        <v>0.044444444444444446</v>
      </c>
      <c r="H36" s="44">
        <f t="shared" si="4"/>
        <v>0</v>
      </c>
      <c r="I36" s="37" t="s">
        <v>53</v>
      </c>
      <c r="J36" s="42" t="s">
        <v>57</v>
      </c>
      <c r="K36" s="43">
        <f t="shared" si="5"/>
        <v>0</v>
      </c>
      <c r="L36" s="43">
        <f t="shared" si="6"/>
        <v>0</v>
      </c>
      <c r="M36" s="44">
        <f t="shared" si="7"/>
        <v>1</v>
      </c>
      <c r="N36" s="42" t="s">
        <v>57</v>
      </c>
      <c r="O36" s="45">
        <f t="shared" si="8"/>
        <v>0</v>
      </c>
      <c r="P36" s="45">
        <f t="shared" si="9"/>
        <v>0.044444444444444446</v>
      </c>
      <c r="Q36" s="45">
        <f t="shared" si="10"/>
        <v>0</v>
      </c>
      <c r="R36" s="45">
        <f t="shared" si="11"/>
        <v>0.3333333333333333</v>
      </c>
      <c r="S36" s="45">
        <f t="shared" si="12"/>
        <v>0.16666666666666666</v>
      </c>
      <c r="T36" s="45">
        <f t="shared" si="13"/>
        <v>0.1111111111111111</v>
      </c>
      <c r="U36" s="45">
        <f t="shared" si="14"/>
        <v>0.3333333333333333</v>
      </c>
      <c r="V36" s="46">
        <f t="shared" si="15"/>
        <v>0</v>
      </c>
    </row>
    <row r="37" spans="2:22" ht="12.75">
      <c r="B37" s="40" t="s">
        <v>4</v>
      </c>
      <c r="C37" s="41" t="s">
        <v>8</v>
      </c>
      <c r="D37" s="42" t="s">
        <v>57</v>
      </c>
      <c r="E37" s="43">
        <f t="shared" si="1"/>
        <v>0.3333333333333333</v>
      </c>
      <c r="F37" s="43">
        <f t="shared" si="2"/>
        <v>0.4166666666666667</v>
      </c>
      <c r="G37" s="43">
        <f t="shared" si="3"/>
        <v>0.3333333333333333</v>
      </c>
      <c r="H37" s="44">
        <f t="shared" si="4"/>
        <v>0</v>
      </c>
      <c r="I37" s="37" t="s">
        <v>53</v>
      </c>
      <c r="J37" s="42" t="s">
        <v>57</v>
      </c>
      <c r="K37" s="43">
        <f t="shared" si="5"/>
        <v>0</v>
      </c>
      <c r="L37" s="43">
        <f t="shared" si="6"/>
        <v>0</v>
      </c>
      <c r="M37" s="44">
        <f t="shared" si="7"/>
        <v>1</v>
      </c>
      <c r="N37" s="42" t="s">
        <v>57</v>
      </c>
      <c r="O37" s="45">
        <f t="shared" si="8"/>
        <v>0</v>
      </c>
      <c r="P37" s="45">
        <f t="shared" si="9"/>
        <v>0</v>
      </c>
      <c r="Q37" s="45">
        <f t="shared" si="10"/>
        <v>0.16666666666666666</v>
      </c>
      <c r="R37" s="45">
        <f t="shared" si="11"/>
        <v>0</v>
      </c>
      <c r="S37" s="45">
        <f t="shared" si="12"/>
        <v>0</v>
      </c>
      <c r="T37" s="45">
        <f t="shared" si="13"/>
        <v>0.3333333333333333</v>
      </c>
      <c r="U37" s="45">
        <f t="shared" si="14"/>
        <v>0.25</v>
      </c>
      <c r="V37" s="46">
        <f t="shared" si="15"/>
        <v>0.3333333333333333</v>
      </c>
    </row>
    <row r="38" spans="2:22" ht="12.75">
      <c r="B38" s="40" t="s">
        <v>5</v>
      </c>
      <c r="C38" s="41" t="s">
        <v>8</v>
      </c>
      <c r="D38" s="42" t="s">
        <v>57</v>
      </c>
      <c r="E38" s="43">
        <f t="shared" si="1"/>
        <v>0.2222222222222222</v>
      </c>
      <c r="F38" s="43">
        <f t="shared" si="2"/>
        <v>0.6666666666666666</v>
      </c>
      <c r="G38" s="43">
        <f t="shared" si="3"/>
        <v>0</v>
      </c>
      <c r="H38" s="44">
        <f t="shared" si="4"/>
        <v>0</v>
      </c>
      <c r="I38" s="37" t="s">
        <v>53</v>
      </c>
      <c r="J38" s="42" t="s">
        <v>57</v>
      </c>
      <c r="K38" s="43">
        <f t="shared" si="5"/>
        <v>0</v>
      </c>
      <c r="L38" s="43">
        <f t="shared" si="6"/>
        <v>0</v>
      </c>
      <c r="M38" s="44">
        <f t="shared" si="7"/>
        <v>1</v>
      </c>
      <c r="N38" s="42" t="s">
        <v>57</v>
      </c>
      <c r="O38" s="45">
        <f t="shared" si="8"/>
        <v>0</v>
      </c>
      <c r="P38" s="45">
        <f t="shared" si="9"/>
        <v>0.08888888888888889</v>
      </c>
      <c r="Q38" s="45">
        <f t="shared" si="10"/>
        <v>0.08888888888888889</v>
      </c>
      <c r="R38" s="45">
        <f t="shared" si="11"/>
        <v>0.6666666666666666</v>
      </c>
      <c r="S38" s="45">
        <f t="shared" si="12"/>
        <v>0</v>
      </c>
      <c r="T38" s="45">
        <f t="shared" si="13"/>
        <v>0</v>
      </c>
      <c r="U38" s="45">
        <f t="shared" si="14"/>
        <v>0</v>
      </c>
      <c r="V38" s="46">
        <f t="shared" si="15"/>
        <v>0</v>
      </c>
    </row>
    <row r="39" spans="2:22" ht="12.75">
      <c r="B39" s="40" t="s">
        <v>6</v>
      </c>
      <c r="C39" s="41" t="s">
        <v>8</v>
      </c>
      <c r="D39" s="42" t="s">
        <v>57</v>
      </c>
      <c r="E39" s="43">
        <f t="shared" si="1"/>
        <v>0</v>
      </c>
      <c r="F39" s="43">
        <f t="shared" si="2"/>
        <v>1</v>
      </c>
      <c r="G39" s="43">
        <f t="shared" si="3"/>
        <v>0</v>
      </c>
      <c r="H39" s="44">
        <f t="shared" si="4"/>
        <v>0</v>
      </c>
      <c r="I39" s="37" t="s">
        <v>53</v>
      </c>
      <c r="J39" s="42" t="s">
        <v>57</v>
      </c>
      <c r="K39" s="43">
        <f t="shared" si="5"/>
        <v>0</v>
      </c>
      <c r="L39" s="43">
        <f t="shared" si="6"/>
        <v>0</v>
      </c>
      <c r="M39" s="44">
        <f t="shared" si="7"/>
        <v>1</v>
      </c>
      <c r="N39" s="42" t="s">
        <v>57</v>
      </c>
      <c r="O39" s="45">
        <f t="shared" si="8"/>
        <v>0</v>
      </c>
      <c r="P39" s="45">
        <f t="shared" si="9"/>
        <v>0</v>
      </c>
      <c r="Q39" s="45">
        <f t="shared" si="10"/>
        <v>0</v>
      </c>
      <c r="R39" s="45">
        <f t="shared" si="11"/>
        <v>0.25</v>
      </c>
      <c r="S39" s="45">
        <f t="shared" si="12"/>
        <v>0</v>
      </c>
      <c r="T39" s="45">
        <f t="shared" si="13"/>
        <v>0</v>
      </c>
      <c r="U39" s="45">
        <f t="shared" si="14"/>
        <v>0.75</v>
      </c>
      <c r="V39" s="46">
        <f t="shared" si="15"/>
        <v>0</v>
      </c>
    </row>
    <row r="40" spans="2:22" ht="12.75">
      <c r="B40" s="40" t="s">
        <v>7</v>
      </c>
      <c r="C40" s="41" t="s">
        <v>8</v>
      </c>
      <c r="D40" s="42" t="s">
        <v>57</v>
      </c>
      <c r="E40" s="43">
        <f t="shared" si="1"/>
        <v>0.42857142857142855</v>
      </c>
      <c r="F40" s="43">
        <f t="shared" si="2"/>
        <v>0.11428571428571428</v>
      </c>
      <c r="G40" s="43">
        <f t="shared" si="3"/>
        <v>0.2857142857142857</v>
      </c>
      <c r="H40" s="44">
        <f t="shared" si="4"/>
        <v>0.11428571428571428</v>
      </c>
      <c r="I40" s="37" t="s">
        <v>53</v>
      </c>
      <c r="J40" s="42" t="s">
        <v>57</v>
      </c>
      <c r="K40" s="43">
        <f t="shared" si="5"/>
        <v>0</v>
      </c>
      <c r="L40" s="43">
        <f t="shared" si="6"/>
        <v>0</v>
      </c>
      <c r="M40" s="44">
        <f t="shared" si="7"/>
        <v>1</v>
      </c>
      <c r="N40" s="42" t="s">
        <v>57</v>
      </c>
      <c r="O40" s="45">
        <f t="shared" si="8"/>
        <v>0</v>
      </c>
      <c r="P40" s="45">
        <f t="shared" si="9"/>
        <v>0.11428571428571428</v>
      </c>
      <c r="Q40" s="45">
        <f t="shared" si="10"/>
        <v>0.11428571428571428</v>
      </c>
      <c r="R40" s="45">
        <f t="shared" si="11"/>
        <v>0.2857142857142857</v>
      </c>
      <c r="S40" s="45">
        <f t="shared" si="12"/>
        <v>0</v>
      </c>
      <c r="T40" s="45">
        <f t="shared" si="13"/>
        <v>0.11428571428571428</v>
      </c>
      <c r="U40" s="45">
        <f t="shared" si="14"/>
        <v>0</v>
      </c>
      <c r="V40" s="46">
        <f t="shared" si="15"/>
        <v>0.11428571428571428</v>
      </c>
    </row>
    <row r="41" spans="2:22" ht="12.75">
      <c r="B41" s="40" t="s">
        <v>51</v>
      </c>
      <c r="C41" s="41"/>
      <c r="D41" s="42" t="s">
        <v>57</v>
      </c>
      <c r="E41" s="43">
        <f t="shared" si="1"/>
        <v>0.6338383838383839</v>
      </c>
      <c r="F41" s="43">
        <f t="shared" si="2"/>
        <v>0.30303030303030304</v>
      </c>
      <c r="G41" s="43">
        <f t="shared" si="3"/>
        <v>0</v>
      </c>
      <c r="H41" s="44">
        <f t="shared" si="4"/>
        <v>0.045454545454545456</v>
      </c>
      <c r="I41" s="47" t="s">
        <v>53</v>
      </c>
      <c r="J41" s="42" t="s">
        <v>57</v>
      </c>
      <c r="K41" s="43">
        <f t="shared" si="5"/>
        <v>0.08771929824561403</v>
      </c>
      <c r="L41" s="43">
        <f t="shared" si="6"/>
        <v>0.03508771929824561</v>
      </c>
      <c r="M41" s="44">
        <f t="shared" si="7"/>
        <v>0.9122807017543859</v>
      </c>
      <c r="N41" s="42" t="s">
        <v>57</v>
      </c>
      <c r="O41" s="45">
        <f t="shared" si="8"/>
        <v>0</v>
      </c>
      <c r="P41" s="45">
        <f t="shared" si="9"/>
        <v>0.12280701754385964</v>
      </c>
      <c r="Q41" s="45">
        <f t="shared" si="10"/>
        <v>0.08771929824561403</v>
      </c>
      <c r="R41" s="45">
        <f t="shared" si="11"/>
        <v>0.08771929824561403</v>
      </c>
      <c r="S41" s="45">
        <f t="shared" si="12"/>
        <v>0.12280701754385964</v>
      </c>
      <c r="T41" s="45">
        <f t="shared" si="13"/>
        <v>0.15789473684210525</v>
      </c>
      <c r="U41" s="45">
        <f t="shared" si="14"/>
        <v>0</v>
      </c>
      <c r="V41" s="46">
        <f t="shared" si="15"/>
        <v>0.41228070175438597</v>
      </c>
    </row>
    <row r="42" spans="2:22" ht="12.75">
      <c r="B42" s="24" t="s">
        <v>52</v>
      </c>
      <c r="C42" s="25"/>
      <c r="D42" s="48" t="s">
        <v>57</v>
      </c>
      <c r="E42" s="49">
        <f t="shared" si="1"/>
        <v>0.7535961062100734</v>
      </c>
      <c r="F42" s="49">
        <f>+(F19/D19)</f>
        <v>0.14306201381947764</v>
      </c>
      <c r="G42" s="49">
        <f>+(G19/D19)</f>
        <v>0.016861501021250707</v>
      </c>
      <c r="H42" s="50">
        <f>+(H19/D19)</f>
        <v>0.08456824996740689</v>
      </c>
      <c r="I42" s="51" t="s">
        <v>53</v>
      </c>
      <c r="J42" s="48" t="s">
        <v>57</v>
      </c>
      <c r="K42" s="49">
        <f t="shared" si="5"/>
        <v>0.06408562367864694</v>
      </c>
      <c r="L42" s="49">
        <f>+(L19/J19)</f>
        <v>0.06972339675828047</v>
      </c>
      <c r="M42" s="50">
        <f>+(M19/J19)</f>
        <v>0.8658826638477801</v>
      </c>
      <c r="N42" s="48" t="s">
        <v>57</v>
      </c>
      <c r="O42" s="52">
        <f t="shared" si="8"/>
        <v>0.057214587737843554</v>
      </c>
      <c r="P42" s="52">
        <f>+(P19/N19)</f>
        <v>0.1697938689217759</v>
      </c>
      <c r="Q42" s="52">
        <f>+(Q19/N19)</f>
        <v>0.1397551092318534</v>
      </c>
      <c r="R42" s="52">
        <f>+(R19/N19)</f>
        <v>0.1440274841437632</v>
      </c>
      <c r="S42" s="52">
        <f>+(S19/N19)</f>
        <v>0.1285676532769556</v>
      </c>
      <c r="T42" s="52">
        <f>+(T19/N19)</f>
        <v>0.11878964059196617</v>
      </c>
      <c r="U42" s="52">
        <f>+(U19/N19)</f>
        <v>0.12288583509513742</v>
      </c>
      <c r="V42" s="53">
        <f>+(V19/N19)</f>
        <v>0.11852536997885835</v>
      </c>
    </row>
    <row r="43" spans="2:22" ht="12.75">
      <c r="B43" s="1" t="s">
        <v>54</v>
      </c>
      <c r="N43" s="4"/>
      <c r="O43" s="4"/>
      <c r="P43" s="4"/>
      <c r="Q43" s="4"/>
      <c r="R43" s="4"/>
      <c r="S43" s="4"/>
      <c r="T43" s="4"/>
      <c r="U43" s="4"/>
      <c r="V43" s="4"/>
    </row>
    <row r="44" spans="14:22" ht="12.75">
      <c r="N44" s="4"/>
      <c r="O44" s="4"/>
      <c r="P44" s="4"/>
      <c r="Q44" s="4"/>
      <c r="R44" s="4"/>
      <c r="S44" s="4"/>
      <c r="T44" s="4"/>
      <c r="U44" s="4"/>
      <c r="V44" s="4"/>
    </row>
    <row r="45" spans="14:22" ht="12.75">
      <c r="N45" s="4"/>
      <c r="O45" s="4"/>
      <c r="P45" s="4"/>
      <c r="Q45" s="4"/>
      <c r="R45" s="4"/>
      <c r="S45" s="4"/>
      <c r="T45" s="4"/>
      <c r="U45" s="4"/>
      <c r="V45" s="4"/>
    </row>
    <row r="46" spans="14:22" ht="12.75">
      <c r="N46" s="4"/>
      <c r="O46" s="4"/>
      <c r="P46" s="4"/>
      <c r="Q46" s="4"/>
      <c r="R46" s="4"/>
      <c r="S46" s="4"/>
      <c r="T46" s="4"/>
      <c r="U46" s="4"/>
      <c r="V46" s="4"/>
    </row>
    <row r="47" spans="14:22" ht="12.75"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33" t="s">
        <v>58</v>
      </c>
      <c r="N48" s="4"/>
      <c r="O48" s="4"/>
      <c r="P48" s="4"/>
      <c r="Q48" s="4"/>
      <c r="R48" s="4"/>
      <c r="S48" s="4"/>
      <c r="T48" s="4"/>
      <c r="U48" s="4"/>
      <c r="V48" s="4"/>
    </row>
    <row r="49" spans="14:22" ht="12.75"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66" t="s">
        <v>13</v>
      </c>
      <c r="C50" s="67"/>
      <c r="D50" s="68" t="s">
        <v>14</v>
      </c>
      <c r="E50" s="69"/>
      <c r="F50" s="69"/>
      <c r="G50" s="69"/>
      <c r="H50" s="70"/>
      <c r="I50" s="6" t="s">
        <v>15</v>
      </c>
      <c r="J50" s="68" t="s">
        <v>16</v>
      </c>
      <c r="K50" s="71"/>
      <c r="L50" s="71"/>
      <c r="M50" s="72"/>
      <c r="N50" s="7" t="s">
        <v>17</v>
      </c>
      <c r="O50" s="68" t="s">
        <v>18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56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2:22" ht="12.75"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2:22" ht="12.75">
      <c r="B53" s="40" t="s">
        <v>0</v>
      </c>
      <c r="C53" s="41" t="s">
        <v>8</v>
      </c>
      <c r="D53" s="54">
        <f>+(D8/($D$19-$D$7))</f>
        <v>0.3915981977206467</v>
      </c>
      <c r="E53" s="43">
        <f>+(E8/($E$19-$E$7))</f>
        <v>0.37449570250833186</v>
      </c>
      <c r="F53" s="43">
        <f>+(F8/($F$19-$F$7))</f>
        <v>0.4639175257731959</v>
      </c>
      <c r="G53" s="43">
        <f>+(G8/($G$19-$G$7))</f>
        <v>0.3716216216216216</v>
      </c>
      <c r="H53" s="44">
        <f>+(H8/($H$19-$H$7))</f>
        <v>0.3153153153153153</v>
      </c>
      <c r="I53" s="37" t="s">
        <v>53</v>
      </c>
      <c r="J53" s="54">
        <f>+(J8/($J$19-$J$7))</f>
        <v>0.40626293281831977</v>
      </c>
      <c r="K53" s="43">
        <f>+(K8/($K$19-$K$7))</f>
        <v>0.5317460317460317</v>
      </c>
      <c r="L53" s="43">
        <f>+(L8/($L$19-$L$7))</f>
        <v>0.40308747855917665</v>
      </c>
      <c r="M53" s="44">
        <f>+(M8/($M$19-$M$7))</f>
        <v>0.39310001658649857</v>
      </c>
      <c r="N53" s="54">
        <f>+(N8/($N$19-$N$7))</f>
        <v>0.40626293281831977</v>
      </c>
      <c r="O53" s="43">
        <f>+(O8/($O$19-$O$7))</f>
        <v>0.4793028322440087</v>
      </c>
      <c r="P53" s="43">
        <f>+(P8/($P$19-$P$7))</f>
        <v>0.38461538461538464</v>
      </c>
      <c r="Q53" s="43">
        <f>+(Q8/($Q$19-$Q$7))</f>
        <v>0.3789198606271777</v>
      </c>
      <c r="R53" s="43">
        <f>+(R8/($R$19-$R$7))</f>
        <v>0.4494949494949495</v>
      </c>
      <c r="S53" s="43">
        <f>+(S8/($S$19-$S$7))</f>
        <v>0.4033041788143829</v>
      </c>
      <c r="T53" s="43">
        <f>+(T8/($T$19-$T$7))</f>
        <v>0.47051442910915936</v>
      </c>
      <c r="U53" s="43">
        <f>+(U8/($U$19-$U$7))</f>
        <v>0.38961038961038963</v>
      </c>
      <c r="V53" s="44">
        <f>+(V8/($V$19-$V$7))</f>
        <v>0.3485254691689008</v>
      </c>
    </row>
    <row r="54" spans="2:22" ht="12.75">
      <c r="B54" s="40" t="s">
        <v>1</v>
      </c>
      <c r="C54" s="41" t="s">
        <v>9</v>
      </c>
      <c r="D54" s="54">
        <f aca="true" t="shared" si="16" ref="D54:D63">+(D9/($D$19-$D$7))</f>
        <v>0.2478134110787172</v>
      </c>
      <c r="E54" s="43">
        <f aca="true" t="shared" si="17" ref="E54:E63">+(E9/($E$19-$E$7))</f>
        <v>0.26837396947903874</v>
      </c>
      <c r="F54" s="43">
        <f aca="true" t="shared" si="18" ref="F54:F63">+(F9/($F$19-$F$7))</f>
        <v>0.19329896907216496</v>
      </c>
      <c r="G54" s="43">
        <f aca="true" t="shared" si="19" ref="G54:G63">+(G9/($G$19-$G$7))</f>
        <v>0.02702702702702703</v>
      </c>
      <c r="H54" s="44">
        <f aca="true" t="shared" si="20" ref="H54:H63">+(H9/($H$19-$H$7))</f>
        <v>0.3153153153153153</v>
      </c>
      <c r="I54" s="37" t="s">
        <v>53</v>
      </c>
      <c r="J54" s="54">
        <f aca="true" t="shared" si="21" ref="J54:J63">+(J9/($J$19-$J$7))</f>
        <v>0.25796661608497723</v>
      </c>
      <c r="K54" s="43">
        <f aca="true" t="shared" si="22" ref="K54:K63">+(K9/($K$19-$K$7))</f>
        <v>0.1984126984126984</v>
      </c>
      <c r="L54" s="43">
        <f aca="true" t="shared" si="23" ref="L54:L63">+(L9/($L$19-$L$7))</f>
        <v>0.30017152658662094</v>
      </c>
      <c r="M54" s="44">
        <f aca="true" t="shared" si="24" ref="M54:M63">+(M9/($M$19-$M$7))</f>
        <v>0.26040802786531764</v>
      </c>
      <c r="N54" s="54">
        <f aca="true" t="shared" si="25" ref="N54:N63">+(N9/($N$19-$N$7))</f>
        <v>0.25796661608497723</v>
      </c>
      <c r="O54" s="43">
        <f aca="true" t="shared" si="26" ref="O54:O63">+(O9/($O$19-$O$7))</f>
        <v>0.27233115468409586</v>
      </c>
      <c r="P54" s="43">
        <f aca="true" t="shared" si="27" ref="P54:P63">+(P9/($P$19-$P$7))</f>
        <v>0.26153846153846155</v>
      </c>
      <c r="Q54" s="43">
        <f aca="true" t="shared" si="28" ref="Q54:Q63">+(Q9/($Q$19-$Q$7))</f>
        <v>0.21341463414634146</v>
      </c>
      <c r="R54" s="43">
        <f aca="true" t="shared" si="29" ref="R54:R63">+(R9/($R$19-$R$7))</f>
        <v>0.23737373737373738</v>
      </c>
      <c r="S54" s="43">
        <f aca="true" t="shared" si="30" ref="S54:S63">+(S9/($S$19-$S$7))</f>
        <v>0.26239067055393583</v>
      </c>
      <c r="T54" s="43">
        <f aca="true" t="shared" si="31" ref="T54:T63">+(T9/($T$19-$T$7))</f>
        <v>0.24466750313676286</v>
      </c>
      <c r="U54" s="43">
        <f aca="true" t="shared" si="32" ref="U54:U63">+(U9/($U$19-$U$7))</f>
        <v>0.3246753246753247</v>
      </c>
      <c r="V54" s="44">
        <f aca="true" t="shared" si="33" ref="V54:V63">+(V9/($V$19-$V$7))</f>
        <v>0.28150134048257375</v>
      </c>
    </row>
    <row r="55" spans="2:22" ht="12.75">
      <c r="B55" s="40" t="s">
        <v>11</v>
      </c>
      <c r="C55" s="41" t="s">
        <v>10</v>
      </c>
      <c r="D55" s="54">
        <f t="shared" si="16"/>
        <v>0.15637423800689107</v>
      </c>
      <c r="E55" s="43">
        <f t="shared" si="17"/>
        <v>0.1736537449570251</v>
      </c>
      <c r="F55" s="43">
        <f t="shared" si="18"/>
        <v>0.09278350515463918</v>
      </c>
      <c r="G55" s="43">
        <f t="shared" si="19"/>
        <v>0.2702702702702703</v>
      </c>
      <c r="H55" s="44">
        <f t="shared" si="20"/>
        <v>0.036036036036036036</v>
      </c>
      <c r="I55" s="37" t="s">
        <v>53</v>
      </c>
      <c r="J55" s="54">
        <f t="shared" si="21"/>
        <v>0.16278107325148297</v>
      </c>
      <c r="K55" s="43">
        <f t="shared" si="22"/>
        <v>0.09523809523809523</v>
      </c>
      <c r="L55" s="43">
        <f t="shared" si="23"/>
        <v>0.12864493996569468</v>
      </c>
      <c r="M55" s="44">
        <f t="shared" si="24"/>
        <v>0.17249958533753523</v>
      </c>
      <c r="N55" s="54">
        <f t="shared" si="25"/>
        <v>0.16278107325148297</v>
      </c>
      <c r="O55" s="43">
        <f t="shared" si="26"/>
        <v>0.15250544662309368</v>
      </c>
      <c r="P55" s="43">
        <f t="shared" si="27"/>
        <v>0.18461538461538463</v>
      </c>
      <c r="Q55" s="43">
        <f t="shared" si="28"/>
        <v>0.27439024390243905</v>
      </c>
      <c r="R55" s="43">
        <f t="shared" si="29"/>
        <v>0.12626262626262627</v>
      </c>
      <c r="S55" s="43">
        <f t="shared" si="30"/>
        <v>0.19922254616132168</v>
      </c>
      <c r="T55" s="43">
        <f t="shared" si="31"/>
        <v>0.13174404015056462</v>
      </c>
      <c r="U55" s="43">
        <f t="shared" si="32"/>
        <v>0.1038961038961039</v>
      </c>
      <c r="V55" s="44">
        <f t="shared" si="33"/>
        <v>0.05361930294906166</v>
      </c>
    </row>
    <row r="56" spans="2:22" ht="12.75">
      <c r="B56" s="40" t="s">
        <v>2</v>
      </c>
      <c r="C56" s="41" t="s">
        <v>8</v>
      </c>
      <c r="D56" s="54">
        <f t="shared" si="16"/>
        <v>0.10204081632653061</v>
      </c>
      <c r="E56" s="43">
        <f t="shared" si="17"/>
        <v>0.1034906156814594</v>
      </c>
      <c r="F56" s="43">
        <f t="shared" si="18"/>
        <v>0.09020618556701031</v>
      </c>
      <c r="G56" s="43">
        <f t="shared" si="19"/>
        <v>0.10135135135135136</v>
      </c>
      <c r="H56" s="44">
        <f t="shared" si="20"/>
        <v>0.13513513513513514</v>
      </c>
      <c r="I56" s="37" t="s">
        <v>53</v>
      </c>
      <c r="J56" s="54">
        <f t="shared" si="21"/>
        <v>0.10553179748930887</v>
      </c>
      <c r="K56" s="43">
        <f t="shared" si="22"/>
        <v>0.11904761904761904</v>
      </c>
      <c r="L56" s="43">
        <f t="shared" si="23"/>
        <v>0.15437392795883362</v>
      </c>
      <c r="M56" s="44">
        <f t="shared" si="24"/>
        <v>0.09951899154088571</v>
      </c>
      <c r="N56" s="54">
        <f t="shared" si="25"/>
        <v>0.10553179748930887</v>
      </c>
      <c r="O56" s="43">
        <f t="shared" si="26"/>
        <v>0.08714596949891068</v>
      </c>
      <c r="P56" s="43">
        <f t="shared" si="27"/>
        <v>0.14615384615384616</v>
      </c>
      <c r="Q56" s="43">
        <f t="shared" si="28"/>
        <v>0.10017421602787456</v>
      </c>
      <c r="R56" s="43">
        <f t="shared" si="29"/>
        <v>0.08585858585858586</v>
      </c>
      <c r="S56" s="43">
        <f t="shared" si="30"/>
        <v>0.09718172983479106</v>
      </c>
      <c r="T56" s="43">
        <f t="shared" si="31"/>
        <v>0.050188205771643665</v>
      </c>
      <c r="U56" s="43">
        <f t="shared" si="32"/>
        <v>0.06493506493506493</v>
      </c>
      <c r="V56" s="44">
        <f t="shared" si="33"/>
        <v>0.19436997319034852</v>
      </c>
    </row>
    <row r="57" spans="2:22" ht="12.75">
      <c r="B57" s="40" t="s">
        <v>60</v>
      </c>
      <c r="C57" s="41" t="s">
        <v>8</v>
      </c>
      <c r="D57" s="54">
        <f t="shared" si="16"/>
        <v>0.013914656771799629</v>
      </c>
      <c r="E57" s="43">
        <f t="shared" si="17"/>
        <v>0.01490966497105771</v>
      </c>
      <c r="F57" s="43">
        <f t="shared" si="18"/>
        <v>0.009664948453608248</v>
      </c>
      <c r="G57" s="43">
        <f t="shared" si="19"/>
        <v>0</v>
      </c>
      <c r="H57" s="44">
        <f t="shared" si="20"/>
        <v>0</v>
      </c>
      <c r="I57" s="37" t="s">
        <v>53</v>
      </c>
      <c r="J57" s="54">
        <f t="shared" si="21"/>
        <v>0.014484756518140433</v>
      </c>
      <c r="K57" s="43">
        <f t="shared" si="22"/>
        <v>0.03968253968253968</v>
      </c>
      <c r="L57" s="43">
        <f t="shared" si="23"/>
        <v>0.00686106346483705</v>
      </c>
      <c r="M57" s="44">
        <f t="shared" si="24"/>
        <v>0.012439873942610714</v>
      </c>
      <c r="N57" s="54">
        <f t="shared" si="25"/>
        <v>0.014484756518140433</v>
      </c>
      <c r="O57" s="43">
        <f t="shared" si="26"/>
        <v>0.008714596949891068</v>
      </c>
      <c r="P57" s="43">
        <f t="shared" si="27"/>
        <v>0.003076923076923077</v>
      </c>
      <c r="Q57" s="43">
        <f t="shared" si="28"/>
        <v>0.008710801393728223</v>
      </c>
      <c r="R57" s="43">
        <f t="shared" si="29"/>
        <v>0.010101010101010102</v>
      </c>
      <c r="S57" s="43">
        <f t="shared" si="30"/>
        <v>0.009718172983479106</v>
      </c>
      <c r="T57" s="43">
        <f t="shared" si="31"/>
        <v>0.037641154328732745</v>
      </c>
      <c r="U57" s="43">
        <f t="shared" si="32"/>
        <v>0.01948051948051948</v>
      </c>
      <c r="V57" s="44">
        <f t="shared" si="33"/>
        <v>0.02680965147453083</v>
      </c>
    </row>
    <row r="58" spans="2:22" ht="12.75">
      <c r="B58" s="40" t="s">
        <v>3</v>
      </c>
      <c r="C58" s="41" t="s">
        <v>8</v>
      </c>
      <c r="D58" s="54">
        <f t="shared" si="16"/>
        <v>0.01192684866154254</v>
      </c>
      <c r="E58" s="43">
        <f t="shared" si="17"/>
        <v>0.013155586739168567</v>
      </c>
      <c r="F58" s="43">
        <f t="shared" si="18"/>
        <v>0.00902061855670103</v>
      </c>
      <c r="G58" s="43">
        <f t="shared" si="19"/>
        <v>0.02702702702702703</v>
      </c>
      <c r="H58" s="44">
        <f t="shared" si="20"/>
        <v>0</v>
      </c>
      <c r="I58" s="37" t="s">
        <v>53</v>
      </c>
      <c r="J58" s="54">
        <f t="shared" si="21"/>
        <v>0.012415505586977514</v>
      </c>
      <c r="K58" s="43">
        <f t="shared" si="22"/>
        <v>0</v>
      </c>
      <c r="L58" s="43">
        <f t="shared" si="23"/>
        <v>0</v>
      </c>
      <c r="M58" s="44">
        <f t="shared" si="24"/>
        <v>0.014927848731132858</v>
      </c>
      <c r="N58" s="54">
        <f t="shared" si="25"/>
        <v>0.012415505586977514</v>
      </c>
      <c r="O58" s="43">
        <f t="shared" si="26"/>
        <v>0</v>
      </c>
      <c r="P58" s="43">
        <f t="shared" si="27"/>
        <v>0.003076923076923077</v>
      </c>
      <c r="Q58" s="43">
        <f t="shared" si="28"/>
        <v>0</v>
      </c>
      <c r="R58" s="43">
        <f t="shared" si="29"/>
        <v>0.030303030303030304</v>
      </c>
      <c r="S58" s="43">
        <f t="shared" si="30"/>
        <v>0.014577259475218658</v>
      </c>
      <c r="T58" s="43">
        <f t="shared" si="31"/>
        <v>0.012547051442910916</v>
      </c>
      <c r="U58" s="43">
        <f t="shared" si="32"/>
        <v>0.03896103896103896</v>
      </c>
      <c r="V58" s="44">
        <f t="shared" si="33"/>
        <v>0</v>
      </c>
    </row>
    <row r="59" spans="2:22" ht="12.75">
      <c r="B59" s="40" t="s">
        <v>4</v>
      </c>
      <c r="C59" s="41" t="s">
        <v>8</v>
      </c>
      <c r="D59" s="54">
        <f t="shared" si="16"/>
        <v>0.007951232441028359</v>
      </c>
      <c r="E59" s="43">
        <f t="shared" si="17"/>
        <v>0.0035081564637782846</v>
      </c>
      <c r="F59" s="43">
        <f t="shared" si="18"/>
        <v>0.01610824742268041</v>
      </c>
      <c r="G59" s="43">
        <f t="shared" si="19"/>
        <v>0.13513513513513514</v>
      </c>
      <c r="H59" s="44">
        <f t="shared" si="20"/>
        <v>0</v>
      </c>
      <c r="I59" s="37" t="s">
        <v>53</v>
      </c>
      <c r="J59" s="54">
        <f t="shared" si="21"/>
        <v>0.008277003724651675</v>
      </c>
      <c r="K59" s="43">
        <f t="shared" si="22"/>
        <v>0</v>
      </c>
      <c r="L59" s="43">
        <f t="shared" si="23"/>
        <v>0</v>
      </c>
      <c r="M59" s="44">
        <f t="shared" si="24"/>
        <v>0.009951899154088572</v>
      </c>
      <c r="N59" s="54">
        <f t="shared" si="25"/>
        <v>0.008277003724651675</v>
      </c>
      <c r="O59" s="43">
        <f t="shared" si="26"/>
        <v>0</v>
      </c>
      <c r="P59" s="43">
        <f t="shared" si="27"/>
        <v>0</v>
      </c>
      <c r="Q59" s="43">
        <f t="shared" si="28"/>
        <v>0.008710801393728223</v>
      </c>
      <c r="R59" s="43">
        <f t="shared" si="29"/>
        <v>0</v>
      </c>
      <c r="S59" s="43">
        <f t="shared" si="30"/>
        <v>0</v>
      </c>
      <c r="T59" s="43">
        <f t="shared" si="31"/>
        <v>0.025094102885821833</v>
      </c>
      <c r="U59" s="43">
        <f t="shared" si="32"/>
        <v>0.01948051948051948</v>
      </c>
      <c r="V59" s="44">
        <f t="shared" si="33"/>
        <v>0.02680965147453083</v>
      </c>
    </row>
    <row r="60" spans="2:22" ht="12.75">
      <c r="B60" s="40" t="s">
        <v>5</v>
      </c>
      <c r="C60" s="41" t="s">
        <v>8</v>
      </c>
      <c r="D60" s="54">
        <f t="shared" si="16"/>
        <v>0.00596342433077127</v>
      </c>
      <c r="E60" s="43">
        <f t="shared" si="17"/>
        <v>0.0017540782318891423</v>
      </c>
      <c r="F60" s="43">
        <f t="shared" si="18"/>
        <v>0.019329896907216496</v>
      </c>
      <c r="G60" s="43">
        <f t="shared" si="19"/>
        <v>0</v>
      </c>
      <c r="H60" s="44">
        <f t="shared" si="20"/>
        <v>0</v>
      </c>
      <c r="I60" s="37" t="s">
        <v>53</v>
      </c>
      <c r="J60" s="54">
        <f t="shared" si="21"/>
        <v>0.006207752793488757</v>
      </c>
      <c r="K60" s="43">
        <f t="shared" si="22"/>
        <v>0</v>
      </c>
      <c r="L60" s="43">
        <f t="shared" si="23"/>
        <v>0</v>
      </c>
      <c r="M60" s="44">
        <f t="shared" si="24"/>
        <v>0.007463924365566429</v>
      </c>
      <c r="N60" s="54">
        <f t="shared" si="25"/>
        <v>0.006207752793488757</v>
      </c>
      <c r="O60" s="43">
        <f t="shared" si="26"/>
        <v>0</v>
      </c>
      <c r="P60" s="43">
        <f t="shared" si="27"/>
        <v>0.003076923076923077</v>
      </c>
      <c r="Q60" s="43">
        <f t="shared" si="28"/>
        <v>0.003484320557491289</v>
      </c>
      <c r="R60" s="43">
        <f t="shared" si="29"/>
        <v>0.030303030303030304</v>
      </c>
      <c r="S60" s="43">
        <f t="shared" si="30"/>
        <v>0</v>
      </c>
      <c r="T60" s="43">
        <f t="shared" si="31"/>
        <v>0</v>
      </c>
      <c r="U60" s="43">
        <f t="shared" si="32"/>
        <v>0</v>
      </c>
      <c r="V60" s="44">
        <f t="shared" si="33"/>
        <v>0</v>
      </c>
    </row>
    <row r="61" spans="2:22" ht="12.75">
      <c r="B61" s="40" t="s">
        <v>6</v>
      </c>
      <c r="C61" s="41" t="s">
        <v>8</v>
      </c>
      <c r="D61" s="54">
        <f t="shared" si="16"/>
        <v>0.005300821627352239</v>
      </c>
      <c r="E61" s="43">
        <f t="shared" si="17"/>
        <v>0</v>
      </c>
      <c r="F61" s="43">
        <f t="shared" si="18"/>
        <v>0.02577319587628866</v>
      </c>
      <c r="G61" s="43">
        <f t="shared" si="19"/>
        <v>0</v>
      </c>
      <c r="H61" s="44">
        <f t="shared" si="20"/>
        <v>0</v>
      </c>
      <c r="I61" s="37" t="s">
        <v>53</v>
      </c>
      <c r="J61" s="54">
        <f t="shared" si="21"/>
        <v>0.005518002483101117</v>
      </c>
      <c r="K61" s="43">
        <f t="shared" si="22"/>
        <v>0</v>
      </c>
      <c r="L61" s="43">
        <f t="shared" si="23"/>
        <v>0</v>
      </c>
      <c r="M61" s="44">
        <f t="shared" si="24"/>
        <v>0.006634599436059048</v>
      </c>
      <c r="N61" s="54">
        <f t="shared" si="25"/>
        <v>0.005518002483101117</v>
      </c>
      <c r="O61" s="43">
        <f t="shared" si="26"/>
        <v>0</v>
      </c>
      <c r="P61" s="43">
        <f t="shared" si="27"/>
        <v>0</v>
      </c>
      <c r="Q61" s="43">
        <f t="shared" si="28"/>
        <v>0</v>
      </c>
      <c r="R61" s="43">
        <f t="shared" si="29"/>
        <v>0.010101010101010102</v>
      </c>
      <c r="S61" s="43">
        <f t="shared" si="30"/>
        <v>0</v>
      </c>
      <c r="T61" s="43">
        <f t="shared" si="31"/>
        <v>0</v>
      </c>
      <c r="U61" s="43">
        <f t="shared" si="32"/>
        <v>0.03896103896103896</v>
      </c>
      <c r="V61" s="44">
        <f t="shared" si="33"/>
        <v>0</v>
      </c>
    </row>
    <row r="62" spans="2:22" ht="12.75">
      <c r="B62" s="40" t="s">
        <v>7</v>
      </c>
      <c r="C62" s="41" t="s">
        <v>8</v>
      </c>
      <c r="D62" s="54">
        <f t="shared" si="16"/>
        <v>0.00463821892393321</v>
      </c>
      <c r="E62" s="43">
        <f t="shared" si="17"/>
        <v>0.0026311173478337133</v>
      </c>
      <c r="F62" s="43">
        <f t="shared" si="18"/>
        <v>0.002577319587628866</v>
      </c>
      <c r="G62" s="43">
        <f t="shared" si="19"/>
        <v>0.06756756756756757</v>
      </c>
      <c r="H62" s="44">
        <f t="shared" si="20"/>
        <v>0.036036036036036036</v>
      </c>
      <c r="I62" s="37" t="s">
        <v>53</v>
      </c>
      <c r="J62" s="54">
        <f t="shared" si="21"/>
        <v>0.004828252172713478</v>
      </c>
      <c r="K62" s="43">
        <f t="shared" si="22"/>
        <v>0</v>
      </c>
      <c r="L62" s="43">
        <f t="shared" si="23"/>
        <v>0</v>
      </c>
      <c r="M62" s="44">
        <f t="shared" si="24"/>
        <v>0.005805274506551667</v>
      </c>
      <c r="N62" s="54">
        <f t="shared" si="25"/>
        <v>0.004828252172713478</v>
      </c>
      <c r="O62" s="43">
        <f t="shared" si="26"/>
        <v>0</v>
      </c>
      <c r="P62" s="43">
        <f t="shared" si="27"/>
        <v>0.003076923076923077</v>
      </c>
      <c r="Q62" s="43">
        <f t="shared" si="28"/>
        <v>0.003484320557491289</v>
      </c>
      <c r="R62" s="43">
        <f t="shared" si="29"/>
        <v>0.010101010101010102</v>
      </c>
      <c r="S62" s="43">
        <f t="shared" si="30"/>
        <v>0</v>
      </c>
      <c r="T62" s="43">
        <f t="shared" si="31"/>
        <v>0.005018820577164366</v>
      </c>
      <c r="U62" s="43">
        <f t="shared" si="32"/>
        <v>0</v>
      </c>
      <c r="V62" s="44">
        <f t="shared" si="33"/>
        <v>0.005361930294906166</v>
      </c>
    </row>
    <row r="63" spans="2:22" ht="12.75">
      <c r="B63" s="40" t="s">
        <v>51</v>
      </c>
      <c r="C63" s="41"/>
      <c r="D63" s="54">
        <f t="shared" si="16"/>
        <v>0.052478134110787174</v>
      </c>
      <c r="E63" s="43">
        <f t="shared" si="17"/>
        <v>0.04402736362041747</v>
      </c>
      <c r="F63" s="43">
        <f t="shared" si="18"/>
        <v>0.07731958762886598</v>
      </c>
      <c r="G63" s="43">
        <f t="shared" si="19"/>
        <v>0</v>
      </c>
      <c r="H63" s="44">
        <f t="shared" si="20"/>
        <v>0.16216216216216217</v>
      </c>
      <c r="I63" s="37" t="s">
        <v>53</v>
      </c>
      <c r="J63" s="54">
        <f t="shared" si="21"/>
        <v>0.015726307076838184</v>
      </c>
      <c r="K63" s="43">
        <f t="shared" si="22"/>
        <v>0.015873015873015872</v>
      </c>
      <c r="L63" s="43">
        <f t="shared" si="23"/>
        <v>0.00686106346483705</v>
      </c>
      <c r="M63" s="44">
        <f t="shared" si="24"/>
        <v>0.017249958533753523</v>
      </c>
      <c r="N63" s="54">
        <f t="shared" si="25"/>
        <v>0.015726307076838184</v>
      </c>
      <c r="O63" s="43">
        <f t="shared" si="26"/>
        <v>0</v>
      </c>
      <c r="P63" s="43">
        <f t="shared" si="27"/>
        <v>0.010769230769230769</v>
      </c>
      <c r="Q63" s="43">
        <f t="shared" si="28"/>
        <v>0.008710801393728223</v>
      </c>
      <c r="R63" s="43">
        <f t="shared" si="29"/>
        <v>0.010101010101010102</v>
      </c>
      <c r="S63" s="43">
        <f t="shared" si="30"/>
        <v>0.013605442176870748</v>
      </c>
      <c r="T63" s="43">
        <f t="shared" si="31"/>
        <v>0.02258469259723965</v>
      </c>
      <c r="U63" s="43">
        <f t="shared" si="32"/>
        <v>0</v>
      </c>
      <c r="V63" s="44">
        <f t="shared" si="33"/>
        <v>0.06300268096514745</v>
      </c>
    </row>
    <row r="64" spans="2:22" ht="12.75">
      <c r="B64" s="24" t="s">
        <v>52</v>
      </c>
      <c r="C64" s="25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50">
        <f>+(H19/$H$19)</f>
        <v>1</v>
      </c>
      <c r="I64" s="56" t="s">
        <v>53</v>
      </c>
      <c r="J64" s="55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55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A65" s="1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2004-12-09T16:11:25Z</dcterms:created>
  <dcterms:modified xsi:type="dcterms:W3CDTF">2005-01-27T14:10:20Z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