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6620" windowHeight="9975" activeTab="0"/>
  </bookViews>
  <sheets>
    <sheet name="INCO037" sheetId="1" r:id="rId1"/>
  </sheets>
  <definedNames>
    <definedName name="DATABASE">'INCO037'!$B$7:$V$17</definedName>
  </definedNames>
  <calcPr fullCalcOnLoad="1"/>
</workbook>
</file>

<file path=xl/sharedStrings.xml><?xml version="1.0" encoding="utf-8"?>
<sst xmlns="http://schemas.openxmlformats.org/spreadsheetml/2006/main" count="267" uniqueCount="61">
  <si>
    <t>Maryland</t>
  </si>
  <si>
    <t>Virginia</t>
  </si>
  <si>
    <t>District of Columbia</t>
  </si>
  <si>
    <t>Calvert County</t>
  </si>
  <si>
    <t>Charles County</t>
  </si>
  <si>
    <t>Prince George's County</t>
  </si>
  <si>
    <t>Anne Arundel County</t>
  </si>
  <si>
    <t>Montgomery County</t>
  </si>
  <si>
    <t>Fairfax County</t>
  </si>
  <si>
    <t>Spotsylvania County</t>
  </si>
  <si>
    <t>King George County</t>
  </si>
  <si>
    <t>Prince William County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</si>
  <si>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</si>
  <si>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</si>
  <si>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</si>
  <si>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</si>
  <si>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</si>
  <si>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</si>
  <si>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</si>
  <si>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</si>
  <si>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</si>
  <si>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</si>
  <si>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</si>
  <si>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</si>
  <si>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</si>
  <si>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</si>
  <si>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</si>
  <si>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</si>
  <si>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</si>
  <si>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</si>
  <si>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</si>
  <si>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</si>
  <si>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</si>
  <si>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</si>
  <si>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</si>
  <si>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</si>
  <si>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</si>
  <si>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</si>
  <si>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</si>
  <si>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</si>
  <si>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</si>
  <si>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</si>
  <si>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</si>
  <si>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</si>
  <si>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</si>
  <si>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</si>
  <si>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</si>
  <si>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</si>
  <si>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</si>
  <si>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</si>
  <si>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All Other</t>
  </si>
  <si>
    <t xml:space="preserve">Total </t>
  </si>
  <si>
    <t>NA</t>
  </si>
  <si>
    <t>* These are intra county commuters ( live and work in the same county )</t>
  </si>
  <si>
    <t>Row Percent</t>
  </si>
  <si>
    <t>100 -150</t>
  </si>
  <si>
    <t>100.0%</t>
  </si>
  <si>
    <t>Column Percent ( does not include intra county commuters )</t>
  </si>
  <si>
    <t>St. Mary's County *</t>
  </si>
  <si>
    <t>In-flow :  Work in St. Mary's County, Maryland, Resident In :</t>
  </si>
  <si>
    <t>Washington, D.C.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</si>
</sst>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21.57421875" style="1" customWidth="1"/>
    <col min="3" max="3" width="17.421875" style="1" customWidth="1"/>
    <col min="4" max="8" width="8.28125" style="1" customWidth="1"/>
    <col min="9" max="9" width="8.28125" style="2" customWidth="1"/>
    <col min="10" max="13" width="8.7109375" style="1" customWidth="1"/>
    <col min="14" max="22" width="9.7109375" style="1" customWidth="1"/>
  </cols>
  <sheetData>
    <row r="1" spans="2:22" ht="15">
      <c r="B1" s="3" t="s">
        <v>59</v>
      </c>
      <c r="D1" s="4"/>
      <c r="I1" s="1"/>
      <c r="N1" s="4"/>
      <c r="O1" s="4"/>
      <c r="P1" s="4"/>
      <c r="Q1" s="4"/>
      <c r="R1" s="4"/>
      <c r="S1" s="4"/>
      <c r="T1" s="4"/>
      <c r="U1" s="4"/>
      <c r="V1" s="4"/>
    </row>
    <row r="2" spans="2:22" ht="12.75">
      <c r="B2" s="5"/>
      <c r="D2" s="4"/>
      <c r="I2" s="1"/>
      <c r="N2" s="4"/>
      <c r="O2" s="4"/>
      <c r="P2" s="4"/>
      <c r="Q2" s="4"/>
      <c r="R2" s="4"/>
      <c r="S2" s="4"/>
      <c r="T2" s="4"/>
      <c r="U2" s="4"/>
      <c r="V2" s="4"/>
    </row>
    <row r="3" spans="14:22" ht="12.75">
      <c r="N3" s="4"/>
      <c r="O3" s="4"/>
      <c r="P3" s="4"/>
      <c r="Q3" s="4"/>
      <c r="R3" s="4"/>
      <c r="S3" s="4"/>
      <c r="T3" s="4"/>
      <c r="U3" s="4"/>
      <c r="V3" s="4"/>
    </row>
    <row r="4" spans="2:22" ht="12.75">
      <c r="B4" s="66" t="s">
        <v>12</v>
      </c>
      <c r="C4" s="67"/>
      <c r="D4" s="68" t="s">
        <v>13</v>
      </c>
      <c r="E4" s="69"/>
      <c r="F4" s="69"/>
      <c r="G4" s="69"/>
      <c r="H4" s="70"/>
      <c r="I4" s="6" t="s">
        <v>14</v>
      </c>
      <c r="J4" s="68" t="s">
        <v>15</v>
      </c>
      <c r="K4" s="71"/>
      <c r="L4" s="71"/>
      <c r="M4" s="72"/>
      <c r="N4" s="7" t="s">
        <v>16</v>
      </c>
      <c r="O4" s="68" t="s">
        <v>17</v>
      </c>
      <c r="P4" s="71"/>
      <c r="Q4" s="71"/>
      <c r="R4" s="71"/>
      <c r="S4" s="71"/>
      <c r="T4" s="71"/>
      <c r="U4" s="71"/>
      <c r="V4" s="72"/>
    </row>
    <row r="5" spans="2:22" ht="12.75">
      <c r="B5" s="8"/>
      <c r="C5" s="9"/>
      <c r="D5" s="6" t="s">
        <v>16</v>
      </c>
      <c r="E5" s="10" t="s">
        <v>18</v>
      </c>
      <c r="F5" s="10"/>
      <c r="G5" s="10" t="s">
        <v>19</v>
      </c>
      <c r="H5" s="11"/>
      <c r="I5" s="12" t="s">
        <v>20</v>
      </c>
      <c r="J5" s="6" t="s">
        <v>16</v>
      </c>
      <c r="K5" s="10" t="s">
        <v>21</v>
      </c>
      <c r="L5" s="10" t="s">
        <v>22</v>
      </c>
      <c r="M5" s="11" t="s">
        <v>23</v>
      </c>
      <c r="N5" s="13" t="s">
        <v>24</v>
      </c>
      <c r="O5" s="10"/>
      <c r="P5" s="14" t="s">
        <v>25</v>
      </c>
      <c r="Q5" s="14" t="s">
        <v>26</v>
      </c>
      <c r="R5" s="14" t="s">
        <v>27</v>
      </c>
      <c r="S5" s="14" t="s">
        <v>28</v>
      </c>
      <c r="T5" s="14" t="s">
        <v>29</v>
      </c>
      <c r="U5" s="14" t="s">
        <v>30</v>
      </c>
      <c r="V5" s="11"/>
    </row>
    <row r="6" spans="2:22" ht="12.75">
      <c r="B6" s="15" t="s">
        <v>31</v>
      </c>
      <c r="C6" s="16" t="s">
        <v>32</v>
      </c>
      <c r="D6" s="17" t="s">
        <v>33</v>
      </c>
      <c r="E6" s="18" t="s">
        <v>34</v>
      </c>
      <c r="F6" s="18" t="s">
        <v>35</v>
      </c>
      <c r="G6" s="18" t="s">
        <v>36</v>
      </c>
      <c r="H6" s="19" t="s">
        <v>37</v>
      </c>
      <c r="I6" s="18" t="s">
        <v>38</v>
      </c>
      <c r="J6" s="17" t="s">
        <v>33</v>
      </c>
      <c r="K6" s="18" t="s">
        <v>39</v>
      </c>
      <c r="L6" s="18" t="s">
        <v>40</v>
      </c>
      <c r="M6" s="19" t="s">
        <v>40</v>
      </c>
      <c r="N6" s="20" t="s">
        <v>41</v>
      </c>
      <c r="O6" s="18" t="s">
        <v>42</v>
      </c>
      <c r="P6" s="21" t="s">
        <v>43</v>
      </c>
      <c r="Q6" s="21" t="s">
        <v>44</v>
      </c>
      <c r="R6" s="21" t="s">
        <v>45</v>
      </c>
      <c r="S6" s="21" t="s">
        <v>46</v>
      </c>
      <c r="T6" s="21" t="s">
        <v>47</v>
      </c>
      <c r="U6" s="21" t="s">
        <v>48</v>
      </c>
      <c r="V6" s="22" t="s">
        <v>49</v>
      </c>
    </row>
    <row r="7" spans="2:22" ht="12.75">
      <c r="B7" s="8" t="s">
        <v>58</v>
      </c>
      <c r="C7" s="9" t="s">
        <v>0</v>
      </c>
      <c r="D7" s="57">
        <v>32135</v>
      </c>
      <c r="E7" s="58">
        <v>25540</v>
      </c>
      <c r="F7" s="58">
        <v>3250</v>
      </c>
      <c r="G7" s="58">
        <v>179</v>
      </c>
      <c r="H7" s="58">
        <v>2245</v>
      </c>
      <c r="I7" s="63">
        <v>20</v>
      </c>
      <c r="J7" s="58">
        <v>31305</v>
      </c>
      <c r="K7" s="58">
        <v>1105</v>
      </c>
      <c r="L7" s="58">
        <v>1165</v>
      </c>
      <c r="M7" s="58">
        <v>29035</v>
      </c>
      <c r="N7" s="57">
        <v>31220</v>
      </c>
      <c r="O7" s="58">
        <v>930</v>
      </c>
      <c r="P7" s="58">
        <v>2895</v>
      </c>
      <c r="Q7" s="58">
        <v>2880</v>
      </c>
      <c r="R7" s="58">
        <v>3050</v>
      </c>
      <c r="S7" s="58">
        <v>3565</v>
      </c>
      <c r="T7" s="58">
        <v>5055</v>
      </c>
      <c r="U7" s="58">
        <v>6270</v>
      </c>
      <c r="V7" s="59">
        <v>6580</v>
      </c>
    </row>
    <row r="8" spans="2:22" ht="12.75">
      <c r="B8" s="40" t="s">
        <v>3</v>
      </c>
      <c r="C8" s="41" t="s">
        <v>0</v>
      </c>
      <c r="D8" s="60">
        <v>3725</v>
      </c>
      <c r="E8" s="61">
        <v>3075</v>
      </c>
      <c r="F8" s="61">
        <v>625</v>
      </c>
      <c r="G8" s="61">
        <v>10</v>
      </c>
      <c r="H8" s="61">
        <v>20</v>
      </c>
      <c r="I8" s="64">
        <v>35</v>
      </c>
      <c r="J8" s="61">
        <v>3725</v>
      </c>
      <c r="K8" s="61">
        <v>20</v>
      </c>
      <c r="L8" s="61">
        <v>50</v>
      </c>
      <c r="M8" s="61">
        <v>3655</v>
      </c>
      <c r="N8" s="60">
        <v>3725</v>
      </c>
      <c r="O8" s="61">
        <v>30</v>
      </c>
      <c r="P8" s="61">
        <v>120</v>
      </c>
      <c r="Q8" s="61">
        <v>230</v>
      </c>
      <c r="R8" s="61">
        <v>395</v>
      </c>
      <c r="S8" s="61">
        <v>330</v>
      </c>
      <c r="T8" s="61">
        <v>610</v>
      </c>
      <c r="U8" s="61">
        <v>985</v>
      </c>
      <c r="V8" s="62">
        <v>1020</v>
      </c>
    </row>
    <row r="9" spans="2:22" ht="12.75">
      <c r="B9" s="40" t="s">
        <v>4</v>
      </c>
      <c r="C9" s="41" t="s">
        <v>0</v>
      </c>
      <c r="D9" s="60">
        <v>2195</v>
      </c>
      <c r="E9" s="61">
        <v>1840</v>
      </c>
      <c r="F9" s="61">
        <v>325</v>
      </c>
      <c r="G9" s="61">
        <v>15</v>
      </c>
      <c r="H9" s="61">
        <v>15</v>
      </c>
      <c r="I9" s="64">
        <v>47</v>
      </c>
      <c r="J9" s="61">
        <v>2195</v>
      </c>
      <c r="K9" s="61">
        <v>35</v>
      </c>
      <c r="L9" s="61">
        <v>40</v>
      </c>
      <c r="M9" s="61">
        <v>2120</v>
      </c>
      <c r="N9" s="60">
        <v>2195</v>
      </c>
      <c r="O9" s="61">
        <v>25</v>
      </c>
      <c r="P9" s="61">
        <v>95</v>
      </c>
      <c r="Q9" s="61">
        <v>135</v>
      </c>
      <c r="R9" s="61">
        <v>135</v>
      </c>
      <c r="S9" s="61">
        <v>155</v>
      </c>
      <c r="T9" s="61">
        <v>300</v>
      </c>
      <c r="U9" s="61">
        <v>530</v>
      </c>
      <c r="V9" s="62">
        <v>820</v>
      </c>
    </row>
    <row r="10" spans="2:22" ht="12.75">
      <c r="B10" s="40" t="s">
        <v>5</v>
      </c>
      <c r="C10" s="41" t="s">
        <v>0</v>
      </c>
      <c r="D10" s="60">
        <v>380</v>
      </c>
      <c r="E10" s="61">
        <v>290</v>
      </c>
      <c r="F10" s="61">
        <v>75</v>
      </c>
      <c r="G10" s="61">
        <v>15</v>
      </c>
      <c r="H10" s="61">
        <v>4</v>
      </c>
      <c r="I10" s="64">
        <v>70</v>
      </c>
      <c r="J10" s="61">
        <v>380</v>
      </c>
      <c r="K10" s="61">
        <v>4</v>
      </c>
      <c r="L10" s="61">
        <v>0</v>
      </c>
      <c r="M10" s="61">
        <v>375</v>
      </c>
      <c r="N10" s="60">
        <v>380</v>
      </c>
      <c r="O10" s="61">
        <v>4</v>
      </c>
      <c r="P10" s="61">
        <v>10</v>
      </c>
      <c r="Q10" s="61">
        <v>10</v>
      </c>
      <c r="R10" s="61">
        <v>25</v>
      </c>
      <c r="S10" s="61">
        <v>30</v>
      </c>
      <c r="T10" s="61">
        <v>60</v>
      </c>
      <c r="U10" s="61">
        <v>80</v>
      </c>
      <c r="V10" s="62">
        <v>165</v>
      </c>
    </row>
    <row r="11" spans="2:22" ht="12.75">
      <c r="B11" s="40" t="s">
        <v>6</v>
      </c>
      <c r="C11" s="41" t="s">
        <v>0</v>
      </c>
      <c r="D11" s="60">
        <v>260</v>
      </c>
      <c r="E11" s="61">
        <v>235</v>
      </c>
      <c r="F11" s="61">
        <v>30</v>
      </c>
      <c r="G11" s="61">
        <v>0</v>
      </c>
      <c r="H11" s="61">
        <v>0</v>
      </c>
      <c r="I11" s="64">
        <v>68</v>
      </c>
      <c r="J11" s="61">
        <v>260</v>
      </c>
      <c r="K11" s="61">
        <v>0</v>
      </c>
      <c r="L11" s="61">
        <v>0</v>
      </c>
      <c r="M11" s="61">
        <v>260</v>
      </c>
      <c r="N11" s="60">
        <v>260</v>
      </c>
      <c r="O11" s="61">
        <v>0</v>
      </c>
      <c r="P11" s="61">
        <v>0</v>
      </c>
      <c r="Q11" s="61">
        <v>4</v>
      </c>
      <c r="R11" s="61">
        <v>10</v>
      </c>
      <c r="S11" s="61">
        <v>25</v>
      </c>
      <c r="T11" s="61">
        <v>45</v>
      </c>
      <c r="U11" s="61">
        <v>60</v>
      </c>
      <c r="V11" s="62">
        <v>115</v>
      </c>
    </row>
    <row r="12" spans="2:22" ht="12.75">
      <c r="B12" s="40" t="s">
        <v>8</v>
      </c>
      <c r="C12" s="41" t="s">
        <v>1</v>
      </c>
      <c r="D12" s="60">
        <v>180</v>
      </c>
      <c r="E12" s="61">
        <v>110</v>
      </c>
      <c r="F12" s="61">
        <v>55</v>
      </c>
      <c r="G12" s="61">
        <v>20</v>
      </c>
      <c r="H12" s="61">
        <v>0</v>
      </c>
      <c r="I12" s="64">
        <v>93</v>
      </c>
      <c r="J12" s="61">
        <v>180</v>
      </c>
      <c r="K12" s="61">
        <v>0</v>
      </c>
      <c r="L12" s="61">
        <v>0</v>
      </c>
      <c r="M12" s="61">
        <v>180</v>
      </c>
      <c r="N12" s="60">
        <v>180</v>
      </c>
      <c r="O12" s="61">
        <v>0</v>
      </c>
      <c r="P12" s="61">
        <v>0</v>
      </c>
      <c r="Q12" s="61">
        <v>0</v>
      </c>
      <c r="R12" s="61">
        <v>0</v>
      </c>
      <c r="S12" s="61">
        <v>4</v>
      </c>
      <c r="T12" s="61">
        <v>4</v>
      </c>
      <c r="U12" s="61">
        <v>40</v>
      </c>
      <c r="V12" s="62">
        <v>130</v>
      </c>
    </row>
    <row r="13" spans="2:22" ht="12.75">
      <c r="B13" s="40" t="s">
        <v>60</v>
      </c>
      <c r="C13" s="41" t="s">
        <v>2</v>
      </c>
      <c r="D13" s="60">
        <v>125</v>
      </c>
      <c r="E13" s="61">
        <v>45</v>
      </c>
      <c r="F13" s="61">
        <v>60</v>
      </c>
      <c r="G13" s="61">
        <v>10</v>
      </c>
      <c r="H13" s="61">
        <v>4</v>
      </c>
      <c r="I13" s="64">
        <v>63</v>
      </c>
      <c r="J13" s="61">
        <v>125</v>
      </c>
      <c r="K13" s="61">
        <v>0</v>
      </c>
      <c r="L13" s="61">
        <v>4</v>
      </c>
      <c r="M13" s="61">
        <v>120</v>
      </c>
      <c r="N13" s="60">
        <v>125</v>
      </c>
      <c r="O13" s="61">
        <v>0</v>
      </c>
      <c r="P13" s="61">
        <v>20</v>
      </c>
      <c r="Q13" s="61">
        <v>4</v>
      </c>
      <c r="R13" s="61">
        <v>0</v>
      </c>
      <c r="S13" s="61">
        <v>25</v>
      </c>
      <c r="T13" s="61">
        <v>25</v>
      </c>
      <c r="U13" s="61">
        <v>35</v>
      </c>
      <c r="V13" s="62">
        <v>15</v>
      </c>
    </row>
    <row r="14" spans="2:22" ht="12.75">
      <c r="B14" s="40" t="s">
        <v>7</v>
      </c>
      <c r="C14" s="41" t="s">
        <v>0</v>
      </c>
      <c r="D14" s="60">
        <v>105</v>
      </c>
      <c r="E14" s="61">
        <v>90</v>
      </c>
      <c r="F14" s="61">
        <v>14</v>
      </c>
      <c r="G14" s="61">
        <v>0</v>
      </c>
      <c r="H14" s="61">
        <v>4</v>
      </c>
      <c r="I14" s="64">
        <v>63</v>
      </c>
      <c r="J14" s="61">
        <v>105</v>
      </c>
      <c r="K14" s="61">
        <v>0</v>
      </c>
      <c r="L14" s="61">
        <v>0</v>
      </c>
      <c r="M14" s="61">
        <v>105</v>
      </c>
      <c r="N14" s="60">
        <v>105</v>
      </c>
      <c r="O14" s="61">
        <v>0</v>
      </c>
      <c r="P14" s="61">
        <v>0</v>
      </c>
      <c r="Q14" s="61">
        <v>0</v>
      </c>
      <c r="R14" s="61">
        <v>10</v>
      </c>
      <c r="S14" s="61">
        <v>0</v>
      </c>
      <c r="T14" s="61">
        <v>15</v>
      </c>
      <c r="U14" s="61">
        <v>35</v>
      </c>
      <c r="V14" s="62">
        <v>50</v>
      </c>
    </row>
    <row r="15" spans="2:22" ht="12.75">
      <c r="B15" s="40" t="s">
        <v>11</v>
      </c>
      <c r="C15" s="41" t="s">
        <v>1</v>
      </c>
      <c r="D15" s="60">
        <v>95</v>
      </c>
      <c r="E15" s="61">
        <v>65</v>
      </c>
      <c r="F15" s="61">
        <v>30</v>
      </c>
      <c r="G15" s="61">
        <v>0</v>
      </c>
      <c r="H15" s="61">
        <v>0</v>
      </c>
      <c r="I15" s="64">
        <v>85</v>
      </c>
      <c r="J15" s="61">
        <v>95</v>
      </c>
      <c r="K15" s="61">
        <v>0</v>
      </c>
      <c r="L15" s="61">
        <v>0</v>
      </c>
      <c r="M15" s="61">
        <v>95</v>
      </c>
      <c r="N15" s="60">
        <v>95</v>
      </c>
      <c r="O15" s="61">
        <v>0</v>
      </c>
      <c r="P15" s="61">
        <v>0</v>
      </c>
      <c r="Q15" s="61">
        <v>0</v>
      </c>
      <c r="R15" s="61">
        <v>0</v>
      </c>
      <c r="S15" s="61">
        <v>15</v>
      </c>
      <c r="T15" s="61">
        <v>0</v>
      </c>
      <c r="U15" s="61">
        <v>10</v>
      </c>
      <c r="V15" s="62">
        <v>70</v>
      </c>
    </row>
    <row r="16" spans="2:22" ht="12.75">
      <c r="B16" s="40" t="s">
        <v>9</v>
      </c>
      <c r="C16" s="41" t="s">
        <v>1</v>
      </c>
      <c r="D16" s="60">
        <v>85</v>
      </c>
      <c r="E16" s="61">
        <v>50</v>
      </c>
      <c r="F16" s="61">
        <v>30</v>
      </c>
      <c r="G16" s="61">
        <v>4</v>
      </c>
      <c r="H16" s="61">
        <v>0</v>
      </c>
      <c r="I16" s="64">
        <v>99</v>
      </c>
      <c r="J16" s="61">
        <v>85</v>
      </c>
      <c r="K16" s="61">
        <v>0</v>
      </c>
      <c r="L16" s="61">
        <v>0</v>
      </c>
      <c r="M16" s="61">
        <v>85</v>
      </c>
      <c r="N16" s="60">
        <v>85</v>
      </c>
      <c r="O16" s="61">
        <v>0</v>
      </c>
      <c r="P16" s="61">
        <v>0</v>
      </c>
      <c r="Q16" s="61">
        <v>0</v>
      </c>
      <c r="R16" s="61">
        <v>0</v>
      </c>
      <c r="S16" s="61">
        <v>20</v>
      </c>
      <c r="T16" s="61">
        <v>25</v>
      </c>
      <c r="U16" s="61">
        <v>4</v>
      </c>
      <c r="V16" s="62">
        <v>35</v>
      </c>
    </row>
    <row r="17" spans="2:22" ht="12.75">
      <c r="B17" s="40" t="s">
        <v>10</v>
      </c>
      <c r="C17" s="41" t="s">
        <v>1</v>
      </c>
      <c r="D17" s="60">
        <v>75</v>
      </c>
      <c r="E17" s="61">
        <v>65</v>
      </c>
      <c r="F17" s="61">
        <v>10</v>
      </c>
      <c r="G17" s="61">
        <v>0</v>
      </c>
      <c r="H17" s="61">
        <v>0</v>
      </c>
      <c r="I17" s="64">
        <v>55</v>
      </c>
      <c r="J17" s="61">
        <v>75</v>
      </c>
      <c r="K17" s="61">
        <v>4</v>
      </c>
      <c r="L17" s="61">
        <v>0</v>
      </c>
      <c r="M17" s="61">
        <v>70</v>
      </c>
      <c r="N17" s="60">
        <v>75</v>
      </c>
      <c r="O17" s="61">
        <v>0</v>
      </c>
      <c r="P17" s="61">
        <v>4</v>
      </c>
      <c r="Q17" s="61">
        <v>4</v>
      </c>
      <c r="R17" s="61">
        <v>4</v>
      </c>
      <c r="S17" s="61">
        <v>4</v>
      </c>
      <c r="T17" s="61">
        <v>10</v>
      </c>
      <c r="U17" s="61">
        <v>30</v>
      </c>
      <c r="V17" s="62">
        <v>10</v>
      </c>
    </row>
    <row r="18" spans="2:22" ht="12.75">
      <c r="B18" s="40" t="s">
        <v>50</v>
      </c>
      <c r="C18" s="41"/>
      <c r="D18" s="60">
        <v>837</v>
      </c>
      <c r="E18" s="61">
        <v>686</v>
      </c>
      <c r="F18" s="61">
        <v>101</v>
      </c>
      <c r="G18" s="61">
        <v>10</v>
      </c>
      <c r="H18" s="61">
        <v>36</v>
      </c>
      <c r="I18" s="65" t="s">
        <v>52</v>
      </c>
      <c r="J18" s="61">
        <v>330</v>
      </c>
      <c r="K18" s="61">
        <v>4</v>
      </c>
      <c r="L18" s="61">
        <v>10</v>
      </c>
      <c r="M18" s="61">
        <v>310</v>
      </c>
      <c r="N18" s="60">
        <v>330</v>
      </c>
      <c r="O18" s="61">
        <v>0</v>
      </c>
      <c r="P18" s="61">
        <v>18</v>
      </c>
      <c r="Q18" s="61">
        <v>4</v>
      </c>
      <c r="R18" s="61">
        <v>10</v>
      </c>
      <c r="S18" s="61">
        <v>38</v>
      </c>
      <c r="T18" s="61">
        <v>60</v>
      </c>
      <c r="U18" s="61">
        <v>83</v>
      </c>
      <c r="V18" s="62">
        <v>104</v>
      </c>
    </row>
    <row r="19" spans="1:22" ht="14.25">
      <c r="A19" s="23"/>
      <c r="B19" s="24" t="s">
        <v>51</v>
      </c>
      <c r="C19" s="25"/>
      <c r="D19" s="26">
        <f>SUM(D7:D18)</f>
        <v>40197</v>
      </c>
      <c r="E19" s="27">
        <f>SUM(E7:E18)</f>
        <v>32091</v>
      </c>
      <c r="F19" s="27">
        <f>SUM(F7:F18)</f>
        <v>4605</v>
      </c>
      <c r="G19" s="27">
        <f>SUM(G7:G18)</f>
        <v>263</v>
      </c>
      <c r="H19" s="27">
        <f>SUM(H7:H18)</f>
        <v>2328</v>
      </c>
      <c r="I19" s="28" t="s">
        <v>52</v>
      </c>
      <c r="J19" s="27">
        <f aca="true" t="shared" si="0" ref="J19:V19">SUM(J7:J18)</f>
        <v>38860</v>
      </c>
      <c r="K19" s="27">
        <f t="shared" si="0"/>
        <v>1172</v>
      </c>
      <c r="L19" s="27">
        <f t="shared" si="0"/>
        <v>1269</v>
      </c>
      <c r="M19" s="27">
        <f t="shared" si="0"/>
        <v>36410</v>
      </c>
      <c r="N19" s="26">
        <f t="shared" si="0"/>
        <v>38775</v>
      </c>
      <c r="O19" s="27">
        <f t="shared" si="0"/>
        <v>989</v>
      </c>
      <c r="P19" s="27">
        <f t="shared" si="0"/>
        <v>3162</v>
      </c>
      <c r="Q19" s="27">
        <f t="shared" si="0"/>
        <v>3271</v>
      </c>
      <c r="R19" s="27">
        <f t="shared" si="0"/>
        <v>3639</v>
      </c>
      <c r="S19" s="27">
        <f t="shared" si="0"/>
        <v>4211</v>
      </c>
      <c r="T19" s="27">
        <f t="shared" si="0"/>
        <v>6209</v>
      </c>
      <c r="U19" s="27">
        <f t="shared" si="0"/>
        <v>8162</v>
      </c>
      <c r="V19" s="29">
        <f t="shared" si="0"/>
        <v>9114</v>
      </c>
    </row>
    <row r="20" spans="1:22" ht="14.25">
      <c r="A20" s="23"/>
      <c r="B20" s="1" t="s">
        <v>53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4:22" ht="12.75">
      <c r="N21" s="4"/>
      <c r="O21" s="4"/>
      <c r="P21" s="4"/>
      <c r="Q21" s="4"/>
      <c r="R21" s="4"/>
      <c r="S21" s="4"/>
      <c r="T21" s="4"/>
      <c r="U21" s="4"/>
      <c r="V21" s="4"/>
    </row>
    <row r="22" spans="14:22" ht="12.75">
      <c r="N22" s="4"/>
      <c r="O22" s="4"/>
      <c r="P22" s="4"/>
      <c r="Q22" s="4"/>
      <c r="R22" s="4"/>
      <c r="S22" s="4"/>
      <c r="T22" s="4"/>
      <c r="U22" s="4"/>
      <c r="V22" s="4"/>
    </row>
    <row r="23" spans="14:22" ht="12.75">
      <c r="N23" s="4"/>
      <c r="O23" s="4"/>
      <c r="P23" s="4"/>
      <c r="Q23" s="4"/>
      <c r="R23" s="4"/>
      <c r="S23" s="4"/>
      <c r="T23" s="4"/>
      <c r="U23" s="4"/>
      <c r="V23" s="4"/>
    </row>
    <row r="24" spans="14:22" ht="12.75">
      <c r="N24" s="4"/>
      <c r="O24" s="4"/>
      <c r="P24" s="4"/>
      <c r="Q24" s="4"/>
      <c r="R24" s="4"/>
      <c r="S24" s="4"/>
      <c r="T24" s="4"/>
      <c r="U24" s="4"/>
      <c r="V24" s="4"/>
    </row>
    <row r="25" spans="2:22" ht="12.75">
      <c r="B25" s="33" t="s">
        <v>54</v>
      </c>
      <c r="N25" s="4"/>
      <c r="O25" s="4"/>
      <c r="P25" s="4"/>
      <c r="Q25" s="4"/>
      <c r="R25" s="4"/>
      <c r="S25" s="4"/>
      <c r="T25" s="4"/>
      <c r="U25" s="4"/>
      <c r="V25" s="4"/>
    </row>
    <row r="26" spans="4:22" ht="12.75">
      <c r="D26" s="4"/>
      <c r="I26" s="1"/>
      <c r="N26" s="4"/>
      <c r="O26" s="4"/>
      <c r="P26" s="4"/>
      <c r="Q26" s="4"/>
      <c r="R26" s="4"/>
      <c r="S26" s="4"/>
      <c r="T26" s="4"/>
      <c r="U26" s="4"/>
      <c r="V26" s="4"/>
    </row>
    <row r="27" spans="2:22" ht="12.75">
      <c r="B27" s="66" t="s">
        <v>12</v>
      </c>
      <c r="C27" s="67"/>
      <c r="D27" s="68" t="s">
        <v>13</v>
      </c>
      <c r="E27" s="69"/>
      <c r="F27" s="69"/>
      <c r="G27" s="69"/>
      <c r="H27" s="70"/>
      <c r="I27" s="6" t="s">
        <v>14</v>
      </c>
      <c r="J27" s="68" t="s">
        <v>15</v>
      </c>
      <c r="K27" s="71"/>
      <c r="L27" s="71"/>
      <c r="M27" s="72"/>
      <c r="N27" s="7" t="s">
        <v>16</v>
      </c>
      <c r="O27" s="68" t="s">
        <v>17</v>
      </c>
      <c r="P27" s="71"/>
      <c r="Q27" s="71"/>
      <c r="R27" s="71"/>
      <c r="S27" s="71"/>
      <c r="T27" s="71"/>
      <c r="U27" s="71"/>
      <c r="V27" s="72"/>
    </row>
    <row r="28" spans="2:22" ht="12.75">
      <c r="B28" s="8"/>
      <c r="C28" s="9"/>
      <c r="D28" s="6" t="s">
        <v>16</v>
      </c>
      <c r="E28" s="10" t="s">
        <v>18</v>
      </c>
      <c r="F28" s="10"/>
      <c r="G28" s="10" t="s">
        <v>19</v>
      </c>
      <c r="H28" s="11"/>
      <c r="I28" s="12" t="s">
        <v>20</v>
      </c>
      <c r="J28" s="6" t="s">
        <v>16</v>
      </c>
      <c r="K28" s="10" t="s">
        <v>21</v>
      </c>
      <c r="L28" s="10" t="s">
        <v>55</v>
      </c>
      <c r="M28" s="11" t="s">
        <v>23</v>
      </c>
      <c r="N28" s="13" t="s">
        <v>24</v>
      </c>
      <c r="O28" s="10"/>
      <c r="P28" s="14" t="s">
        <v>25</v>
      </c>
      <c r="Q28" s="14" t="s">
        <v>26</v>
      </c>
      <c r="R28" s="14" t="s">
        <v>27</v>
      </c>
      <c r="S28" s="14" t="s">
        <v>28</v>
      </c>
      <c r="T28" s="14" t="s">
        <v>29</v>
      </c>
      <c r="U28" s="14" t="s">
        <v>30</v>
      </c>
      <c r="V28" s="11"/>
    </row>
    <row r="29" spans="2:22" ht="12.75">
      <c r="B29" s="15" t="s">
        <v>31</v>
      </c>
      <c r="C29" s="16" t="s">
        <v>32</v>
      </c>
      <c r="D29" s="17" t="s">
        <v>33</v>
      </c>
      <c r="E29" s="18" t="s">
        <v>34</v>
      </c>
      <c r="F29" s="18" t="s">
        <v>35</v>
      </c>
      <c r="G29" s="18" t="s">
        <v>36</v>
      </c>
      <c r="H29" s="19" t="s">
        <v>37</v>
      </c>
      <c r="I29" s="18" t="s">
        <v>38</v>
      </c>
      <c r="J29" s="17" t="s">
        <v>33</v>
      </c>
      <c r="K29" s="18" t="s">
        <v>39</v>
      </c>
      <c r="L29" s="18" t="s">
        <v>40</v>
      </c>
      <c r="M29" s="19" t="s">
        <v>40</v>
      </c>
      <c r="N29" s="20" t="s">
        <v>41</v>
      </c>
      <c r="O29" s="18" t="s">
        <v>42</v>
      </c>
      <c r="P29" s="21" t="s">
        <v>43</v>
      </c>
      <c r="Q29" s="21" t="s">
        <v>44</v>
      </c>
      <c r="R29" s="21" t="s">
        <v>45</v>
      </c>
      <c r="S29" s="21" t="s">
        <v>46</v>
      </c>
      <c r="T29" s="21" t="s">
        <v>47</v>
      </c>
      <c r="U29" s="21" t="s">
        <v>48</v>
      </c>
      <c r="V29" s="22" t="s">
        <v>49</v>
      </c>
    </row>
    <row r="30" spans="2:22" ht="12.75">
      <c r="B30" s="8" t="s">
        <v>58</v>
      </c>
      <c r="C30" s="9" t="s">
        <v>0</v>
      </c>
      <c r="D30" s="34" t="s">
        <v>56</v>
      </c>
      <c r="E30" s="35">
        <f>+(E7/D7)</f>
        <v>0.7947720553913179</v>
      </c>
      <c r="F30" s="35">
        <f>+(F7/D7)</f>
        <v>0.101135833203672</v>
      </c>
      <c r="G30" s="35">
        <f>+(G7/D7)</f>
        <v>0.005570250505679166</v>
      </c>
      <c r="H30" s="36">
        <f>+(H7/D7)</f>
        <v>0.06986152170530574</v>
      </c>
      <c r="I30" s="37" t="s">
        <v>52</v>
      </c>
      <c r="J30" s="34" t="s">
        <v>56</v>
      </c>
      <c r="K30" s="35">
        <f>+(K7/J7)</f>
        <v>0.035297875738699885</v>
      </c>
      <c r="L30" s="35">
        <f>+(L7/J7)</f>
        <v>0.03721450247564287</v>
      </c>
      <c r="M30" s="36">
        <f>+(M7/J7)</f>
        <v>0.9274876217856572</v>
      </c>
      <c r="N30" s="34" t="s">
        <v>56</v>
      </c>
      <c r="O30" s="38">
        <f>+(O7/N7)</f>
        <v>0.029788597053171044</v>
      </c>
      <c r="P30" s="38">
        <f>+(P7/N7)</f>
        <v>0.0927290198590647</v>
      </c>
      <c r="Q30" s="38">
        <f>+(Q7/N7)</f>
        <v>0.09224855861627163</v>
      </c>
      <c r="R30" s="38">
        <f>+(R7/N7)</f>
        <v>0.09769378603459321</v>
      </c>
      <c r="S30" s="38">
        <f>+(S7/N7)</f>
        <v>0.11418962203715567</v>
      </c>
      <c r="T30" s="38">
        <f>+(T7/N7)</f>
        <v>0.1619154388212684</v>
      </c>
      <c r="U30" s="38">
        <f>+(U7/N7)</f>
        <v>0.200832799487508</v>
      </c>
      <c r="V30" s="39">
        <f>+(V7/N7)</f>
        <v>0.21076233183856502</v>
      </c>
    </row>
    <row r="31" spans="2:22" ht="12.75">
      <c r="B31" s="40" t="s">
        <v>3</v>
      </c>
      <c r="C31" s="41" t="s">
        <v>0</v>
      </c>
      <c r="D31" s="42" t="s">
        <v>56</v>
      </c>
      <c r="E31" s="43">
        <f aca="true" t="shared" si="1" ref="E31:E42">+(E8/D8)</f>
        <v>0.825503355704698</v>
      </c>
      <c r="F31" s="43">
        <f aca="true" t="shared" si="2" ref="F31:F41">+(F8/D8)</f>
        <v>0.16778523489932887</v>
      </c>
      <c r="G31" s="43">
        <f aca="true" t="shared" si="3" ref="G31:G41">+(G8/D8)</f>
        <v>0.0026845637583892616</v>
      </c>
      <c r="H31" s="44">
        <f aca="true" t="shared" si="4" ref="H31:H41">+(H8/D8)</f>
        <v>0.005369127516778523</v>
      </c>
      <c r="I31" s="37" t="s">
        <v>52</v>
      </c>
      <c r="J31" s="42" t="s">
        <v>56</v>
      </c>
      <c r="K31" s="43">
        <f aca="true" t="shared" si="5" ref="K31:K42">+(K8/J8)</f>
        <v>0.005369127516778523</v>
      </c>
      <c r="L31" s="43">
        <f aca="true" t="shared" si="6" ref="L31:L41">+(L8/J8)</f>
        <v>0.013422818791946308</v>
      </c>
      <c r="M31" s="44">
        <f aca="true" t="shared" si="7" ref="M31:M41">+(M8/J8)</f>
        <v>0.9812080536912752</v>
      </c>
      <c r="N31" s="42" t="s">
        <v>56</v>
      </c>
      <c r="O31" s="45">
        <f aca="true" t="shared" si="8" ref="O31:O42">+(O8/N8)</f>
        <v>0.008053691275167786</v>
      </c>
      <c r="P31" s="45">
        <f aca="true" t="shared" si="9" ref="P31:P41">+(P8/N8)</f>
        <v>0.032214765100671144</v>
      </c>
      <c r="Q31" s="45">
        <f aca="true" t="shared" si="10" ref="Q31:Q41">+(Q8/N8)</f>
        <v>0.06174496644295302</v>
      </c>
      <c r="R31" s="45">
        <f aca="true" t="shared" si="11" ref="R31:R41">+(R8/N8)</f>
        <v>0.10604026845637583</v>
      </c>
      <c r="S31" s="45">
        <f aca="true" t="shared" si="12" ref="S31:S41">+(S8/N8)</f>
        <v>0.08859060402684564</v>
      </c>
      <c r="T31" s="45">
        <f aca="true" t="shared" si="13" ref="T31:T41">+(T8/N8)</f>
        <v>0.16375838926174496</v>
      </c>
      <c r="U31" s="45">
        <f aca="true" t="shared" si="14" ref="U31:U41">+(U8/N8)</f>
        <v>0.2644295302013423</v>
      </c>
      <c r="V31" s="46">
        <f aca="true" t="shared" si="15" ref="V31:V41">+(V8/N8)</f>
        <v>0.2738255033557047</v>
      </c>
    </row>
    <row r="32" spans="2:22" ht="12.75">
      <c r="B32" s="40" t="s">
        <v>4</v>
      </c>
      <c r="C32" s="41" t="s">
        <v>0</v>
      </c>
      <c r="D32" s="42" t="s">
        <v>56</v>
      </c>
      <c r="E32" s="43">
        <f t="shared" si="1"/>
        <v>0.8382687927107062</v>
      </c>
      <c r="F32" s="43">
        <f t="shared" si="2"/>
        <v>0.1480637813211845</v>
      </c>
      <c r="G32" s="43">
        <f t="shared" si="3"/>
        <v>0.00683371298405467</v>
      </c>
      <c r="H32" s="44">
        <f t="shared" si="4"/>
        <v>0.00683371298405467</v>
      </c>
      <c r="I32" s="37" t="s">
        <v>52</v>
      </c>
      <c r="J32" s="42" t="s">
        <v>56</v>
      </c>
      <c r="K32" s="43">
        <f t="shared" si="5"/>
        <v>0.015945330296127564</v>
      </c>
      <c r="L32" s="43">
        <f t="shared" si="6"/>
        <v>0.018223234624145785</v>
      </c>
      <c r="M32" s="44">
        <f t="shared" si="7"/>
        <v>0.9658314350797267</v>
      </c>
      <c r="N32" s="42" t="s">
        <v>56</v>
      </c>
      <c r="O32" s="45">
        <f t="shared" si="8"/>
        <v>0.011389521640091117</v>
      </c>
      <c r="P32" s="45">
        <f t="shared" si="9"/>
        <v>0.04328018223234624</v>
      </c>
      <c r="Q32" s="45">
        <f t="shared" si="10"/>
        <v>0.06150341685649203</v>
      </c>
      <c r="R32" s="45">
        <f t="shared" si="11"/>
        <v>0.06150341685649203</v>
      </c>
      <c r="S32" s="45">
        <f t="shared" si="12"/>
        <v>0.07061503416856492</v>
      </c>
      <c r="T32" s="45">
        <f t="shared" si="13"/>
        <v>0.1366742596810934</v>
      </c>
      <c r="U32" s="45">
        <f t="shared" si="14"/>
        <v>0.24145785876993167</v>
      </c>
      <c r="V32" s="46">
        <f t="shared" si="15"/>
        <v>0.3735763097949886</v>
      </c>
    </row>
    <row r="33" spans="2:22" ht="12.75">
      <c r="B33" s="40" t="s">
        <v>5</v>
      </c>
      <c r="C33" s="41" t="s">
        <v>0</v>
      </c>
      <c r="D33" s="42" t="s">
        <v>56</v>
      </c>
      <c r="E33" s="43">
        <f t="shared" si="1"/>
        <v>0.7631578947368421</v>
      </c>
      <c r="F33" s="43">
        <f t="shared" si="2"/>
        <v>0.19736842105263158</v>
      </c>
      <c r="G33" s="43">
        <f t="shared" si="3"/>
        <v>0.039473684210526314</v>
      </c>
      <c r="H33" s="44">
        <f t="shared" si="4"/>
        <v>0.010526315789473684</v>
      </c>
      <c r="I33" s="37" t="s">
        <v>52</v>
      </c>
      <c r="J33" s="42" t="s">
        <v>56</v>
      </c>
      <c r="K33" s="43">
        <f t="shared" si="5"/>
        <v>0.010526315789473684</v>
      </c>
      <c r="L33" s="43">
        <f t="shared" si="6"/>
        <v>0</v>
      </c>
      <c r="M33" s="44">
        <f t="shared" si="7"/>
        <v>0.9868421052631579</v>
      </c>
      <c r="N33" s="42" t="s">
        <v>56</v>
      </c>
      <c r="O33" s="45">
        <f t="shared" si="8"/>
        <v>0.010526315789473684</v>
      </c>
      <c r="P33" s="45">
        <f t="shared" si="9"/>
        <v>0.02631578947368421</v>
      </c>
      <c r="Q33" s="45">
        <f t="shared" si="10"/>
        <v>0.02631578947368421</v>
      </c>
      <c r="R33" s="45">
        <f t="shared" si="11"/>
        <v>0.06578947368421052</v>
      </c>
      <c r="S33" s="45">
        <f t="shared" si="12"/>
        <v>0.07894736842105263</v>
      </c>
      <c r="T33" s="45">
        <f t="shared" si="13"/>
        <v>0.15789473684210525</v>
      </c>
      <c r="U33" s="45">
        <f t="shared" si="14"/>
        <v>0.21052631578947367</v>
      </c>
      <c r="V33" s="46">
        <f t="shared" si="15"/>
        <v>0.4342105263157895</v>
      </c>
    </row>
    <row r="34" spans="2:22" ht="12.75">
      <c r="B34" s="40" t="s">
        <v>6</v>
      </c>
      <c r="C34" s="41" t="s">
        <v>0</v>
      </c>
      <c r="D34" s="42" t="s">
        <v>56</v>
      </c>
      <c r="E34" s="43">
        <f>+(E11/D11)</f>
        <v>0.9038461538461539</v>
      </c>
      <c r="F34" s="43">
        <f t="shared" si="2"/>
        <v>0.11538461538461539</v>
      </c>
      <c r="G34" s="43">
        <f t="shared" si="3"/>
        <v>0</v>
      </c>
      <c r="H34" s="44">
        <f t="shared" si="4"/>
        <v>0</v>
      </c>
      <c r="I34" s="37" t="s">
        <v>52</v>
      </c>
      <c r="J34" s="42" t="s">
        <v>56</v>
      </c>
      <c r="K34" s="43">
        <f t="shared" si="5"/>
        <v>0</v>
      </c>
      <c r="L34" s="43">
        <f t="shared" si="6"/>
        <v>0</v>
      </c>
      <c r="M34" s="44">
        <f t="shared" si="7"/>
        <v>1</v>
      </c>
      <c r="N34" s="42" t="s">
        <v>56</v>
      </c>
      <c r="O34" s="45">
        <f t="shared" si="8"/>
        <v>0</v>
      </c>
      <c r="P34" s="45">
        <f t="shared" si="9"/>
        <v>0</v>
      </c>
      <c r="Q34" s="45">
        <f t="shared" si="10"/>
        <v>0.015384615384615385</v>
      </c>
      <c r="R34" s="45">
        <f t="shared" si="11"/>
        <v>0.038461538461538464</v>
      </c>
      <c r="S34" s="45">
        <f t="shared" si="12"/>
        <v>0.09615384615384616</v>
      </c>
      <c r="T34" s="45">
        <f t="shared" si="13"/>
        <v>0.17307692307692307</v>
      </c>
      <c r="U34" s="45">
        <f t="shared" si="14"/>
        <v>0.23076923076923078</v>
      </c>
      <c r="V34" s="46">
        <f t="shared" si="15"/>
        <v>0.4423076923076923</v>
      </c>
    </row>
    <row r="35" spans="2:22" ht="12.75">
      <c r="B35" s="40" t="s">
        <v>8</v>
      </c>
      <c r="C35" s="41" t="s">
        <v>1</v>
      </c>
      <c r="D35" s="42" t="s">
        <v>56</v>
      </c>
      <c r="E35" s="43">
        <f t="shared" si="1"/>
        <v>0.6111111111111112</v>
      </c>
      <c r="F35" s="43">
        <f t="shared" si="2"/>
        <v>0.3055555555555556</v>
      </c>
      <c r="G35" s="43">
        <f t="shared" si="3"/>
        <v>0.1111111111111111</v>
      </c>
      <c r="H35" s="44">
        <f t="shared" si="4"/>
        <v>0</v>
      </c>
      <c r="I35" s="37" t="s">
        <v>52</v>
      </c>
      <c r="J35" s="42" t="s">
        <v>56</v>
      </c>
      <c r="K35" s="43">
        <f t="shared" si="5"/>
        <v>0</v>
      </c>
      <c r="L35" s="43">
        <f t="shared" si="6"/>
        <v>0</v>
      </c>
      <c r="M35" s="44">
        <f t="shared" si="7"/>
        <v>1</v>
      </c>
      <c r="N35" s="42" t="s">
        <v>56</v>
      </c>
      <c r="O35" s="45">
        <f t="shared" si="8"/>
        <v>0</v>
      </c>
      <c r="P35" s="45">
        <f t="shared" si="9"/>
        <v>0</v>
      </c>
      <c r="Q35" s="45">
        <f t="shared" si="10"/>
        <v>0</v>
      </c>
      <c r="R35" s="45">
        <f t="shared" si="11"/>
        <v>0</v>
      </c>
      <c r="S35" s="45">
        <f t="shared" si="12"/>
        <v>0.022222222222222223</v>
      </c>
      <c r="T35" s="45">
        <f t="shared" si="13"/>
        <v>0.022222222222222223</v>
      </c>
      <c r="U35" s="45">
        <f t="shared" si="14"/>
        <v>0.2222222222222222</v>
      </c>
      <c r="V35" s="46">
        <f t="shared" si="15"/>
        <v>0.7222222222222222</v>
      </c>
    </row>
    <row r="36" spans="2:22" ht="12.75">
      <c r="B36" s="40" t="s">
        <v>60</v>
      </c>
      <c r="C36" s="41" t="s">
        <v>2</v>
      </c>
      <c r="D36" s="42" t="s">
        <v>56</v>
      </c>
      <c r="E36" s="43">
        <f t="shared" si="1"/>
        <v>0.36</v>
      </c>
      <c r="F36" s="43">
        <f t="shared" si="2"/>
        <v>0.48</v>
      </c>
      <c r="G36" s="43">
        <f t="shared" si="3"/>
        <v>0.08</v>
      </c>
      <c r="H36" s="44">
        <f t="shared" si="4"/>
        <v>0.032</v>
      </c>
      <c r="I36" s="37" t="s">
        <v>52</v>
      </c>
      <c r="J36" s="42" t="s">
        <v>56</v>
      </c>
      <c r="K36" s="43">
        <f t="shared" si="5"/>
        <v>0</v>
      </c>
      <c r="L36" s="43">
        <f t="shared" si="6"/>
        <v>0.032</v>
      </c>
      <c r="M36" s="44">
        <f t="shared" si="7"/>
        <v>0.96</v>
      </c>
      <c r="N36" s="42" t="s">
        <v>56</v>
      </c>
      <c r="O36" s="45">
        <f t="shared" si="8"/>
        <v>0</v>
      </c>
      <c r="P36" s="45">
        <f t="shared" si="9"/>
        <v>0.16</v>
      </c>
      <c r="Q36" s="45">
        <f t="shared" si="10"/>
        <v>0.032</v>
      </c>
      <c r="R36" s="45">
        <f t="shared" si="11"/>
        <v>0</v>
      </c>
      <c r="S36" s="45">
        <f t="shared" si="12"/>
        <v>0.2</v>
      </c>
      <c r="T36" s="45">
        <f t="shared" si="13"/>
        <v>0.2</v>
      </c>
      <c r="U36" s="45">
        <f t="shared" si="14"/>
        <v>0.28</v>
      </c>
      <c r="V36" s="46">
        <f t="shared" si="15"/>
        <v>0.12</v>
      </c>
    </row>
    <row r="37" spans="2:22" ht="12.75">
      <c r="B37" s="40" t="s">
        <v>7</v>
      </c>
      <c r="C37" s="41" t="s">
        <v>0</v>
      </c>
      <c r="D37" s="42" t="s">
        <v>56</v>
      </c>
      <c r="E37" s="43">
        <f t="shared" si="1"/>
        <v>0.8571428571428571</v>
      </c>
      <c r="F37" s="43">
        <f t="shared" si="2"/>
        <v>0.13333333333333333</v>
      </c>
      <c r="G37" s="43">
        <f t="shared" si="3"/>
        <v>0</v>
      </c>
      <c r="H37" s="44">
        <f t="shared" si="4"/>
        <v>0.0380952380952381</v>
      </c>
      <c r="I37" s="37" t="s">
        <v>52</v>
      </c>
      <c r="J37" s="42" t="s">
        <v>56</v>
      </c>
      <c r="K37" s="43">
        <f t="shared" si="5"/>
        <v>0</v>
      </c>
      <c r="L37" s="43">
        <f t="shared" si="6"/>
        <v>0</v>
      </c>
      <c r="M37" s="44">
        <f t="shared" si="7"/>
        <v>1</v>
      </c>
      <c r="N37" s="42" t="s">
        <v>56</v>
      </c>
      <c r="O37" s="45">
        <f t="shared" si="8"/>
        <v>0</v>
      </c>
      <c r="P37" s="45">
        <f t="shared" si="9"/>
        <v>0</v>
      </c>
      <c r="Q37" s="45">
        <f t="shared" si="10"/>
        <v>0</v>
      </c>
      <c r="R37" s="45">
        <f t="shared" si="11"/>
        <v>0.09523809523809523</v>
      </c>
      <c r="S37" s="45">
        <f t="shared" si="12"/>
        <v>0</v>
      </c>
      <c r="T37" s="45">
        <f t="shared" si="13"/>
        <v>0.14285714285714285</v>
      </c>
      <c r="U37" s="45">
        <f t="shared" si="14"/>
        <v>0.3333333333333333</v>
      </c>
      <c r="V37" s="46">
        <f t="shared" si="15"/>
        <v>0.47619047619047616</v>
      </c>
    </row>
    <row r="38" spans="2:22" ht="12.75">
      <c r="B38" s="40" t="s">
        <v>11</v>
      </c>
      <c r="C38" s="41" t="s">
        <v>1</v>
      </c>
      <c r="D38" s="42" t="s">
        <v>56</v>
      </c>
      <c r="E38" s="43">
        <f t="shared" si="1"/>
        <v>0.6842105263157895</v>
      </c>
      <c r="F38" s="43">
        <f t="shared" si="2"/>
        <v>0.3157894736842105</v>
      </c>
      <c r="G38" s="43">
        <f t="shared" si="3"/>
        <v>0</v>
      </c>
      <c r="H38" s="44">
        <f t="shared" si="4"/>
        <v>0</v>
      </c>
      <c r="I38" s="37" t="s">
        <v>52</v>
      </c>
      <c r="J38" s="42" t="s">
        <v>56</v>
      </c>
      <c r="K38" s="43">
        <f t="shared" si="5"/>
        <v>0</v>
      </c>
      <c r="L38" s="43">
        <f t="shared" si="6"/>
        <v>0</v>
      </c>
      <c r="M38" s="44">
        <f t="shared" si="7"/>
        <v>1</v>
      </c>
      <c r="N38" s="42" t="s">
        <v>56</v>
      </c>
      <c r="O38" s="45">
        <f t="shared" si="8"/>
        <v>0</v>
      </c>
      <c r="P38" s="45">
        <f t="shared" si="9"/>
        <v>0</v>
      </c>
      <c r="Q38" s="45">
        <f t="shared" si="10"/>
        <v>0</v>
      </c>
      <c r="R38" s="45">
        <f t="shared" si="11"/>
        <v>0</v>
      </c>
      <c r="S38" s="45">
        <f t="shared" si="12"/>
        <v>0.15789473684210525</v>
      </c>
      <c r="T38" s="45">
        <f t="shared" si="13"/>
        <v>0</v>
      </c>
      <c r="U38" s="45">
        <f t="shared" si="14"/>
        <v>0.10526315789473684</v>
      </c>
      <c r="V38" s="46">
        <f t="shared" si="15"/>
        <v>0.7368421052631579</v>
      </c>
    </row>
    <row r="39" spans="2:22" ht="12.75">
      <c r="B39" s="40" t="s">
        <v>9</v>
      </c>
      <c r="C39" s="41" t="s">
        <v>1</v>
      </c>
      <c r="D39" s="42" t="s">
        <v>56</v>
      </c>
      <c r="E39" s="43">
        <f t="shared" si="1"/>
        <v>0.5882352941176471</v>
      </c>
      <c r="F39" s="43">
        <f t="shared" si="2"/>
        <v>0.35294117647058826</v>
      </c>
      <c r="G39" s="43">
        <f t="shared" si="3"/>
        <v>0.047058823529411764</v>
      </c>
      <c r="H39" s="44">
        <f t="shared" si="4"/>
        <v>0</v>
      </c>
      <c r="I39" s="37" t="s">
        <v>52</v>
      </c>
      <c r="J39" s="42" t="s">
        <v>56</v>
      </c>
      <c r="K39" s="43">
        <f t="shared" si="5"/>
        <v>0</v>
      </c>
      <c r="L39" s="43">
        <f t="shared" si="6"/>
        <v>0</v>
      </c>
      <c r="M39" s="44">
        <f t="shared" si="7"/>
        <v>1</v>
      </c>
      <c r="N39" s="42" t="s">
        <v>56</v>
      </c>
      <c r="O39" s="45">
        <f t="shared" si="8"/>
        <v>0</v>
      </c>
      <c r="P39" s="45">
        <f t="shared" si="9"/>
        <v>0</v>
      </c>
      <c r="Q39" s="45">
        <f t="shared" si="10"/>
        <v>0</v>
      </c>
      <c r="R39" s="45">
        <f t="shared" si="11"/>
        <v>0</v>
      </c>
      <c r="S39" s="45">
        <f t="shared" si="12"/>
        <v>0.23529411764705882</v>
      </c>
      <c r="T39" s="45">
        <f t="shared" si="13"/>
        <v>0.29411764705882354</v>
      </c>
      <c r="U39" s="45">
        <f t="shared" si="14"/>
        <v>0.047058823529411764</v>
      </c>
      <c r="V39" s="46">
        <f t="shared" si="15"/>
        <v>0.4117647058823529</v>
      </c>
    </row>
    <row r="40" spans="2:22" ht="12.75">
      <c r="B40" s="40" t="s">
        <v>10</v>
      </c>
      <c r="C40" s="41" t="s">
        <v>1</v>
      </c>
      <c r="D40" s="42" t="s">
        <v>56</v>
      </c>
      <c r="E40" s="43">
        <f t="shared" si="1"/>
        <v>0.8666666666666667</v>
      </c>
      <c r="F40" s="43">
        <f t="shared" si="2"/>
        <v>0.13333333333333333</v>
      </c>
      <c r="G40" s="43">
        <f t="shared" si="3"/>
        <v>0</v>
      </c>
      <c r="H40" s="44">
        <f t="shared" si="4"/>
        <v>0</v>
      </c>
      <c r="I40" s="37" t="s">
        <v>52</v>
      </c>
      <c r="J40" s="42" t="s">
        <v>56</v>
      </c>
      <c r="K40" s="43">
        <f t="shared" si="5"/>
        <v>0.05333333333333334</v>
      </c>
      <c r="L40" s="43">
        <f t="shared" si="6"/>
        <v>0</v>
      </c>
      <c r="M40" s="44">
        <f t="shared" si="7"/>
        <v>0.9333333333333333</v>
      </c>
      <c r="N40" s="42" t="s">
        <v>56</v>
      </c>
      <c r="O40" s="45">
        <f t="shared" si="8"/>
        <v>0</v>
      </c>
      <c r="P40" s="45">
        <f t="shared" si="9"/>
        <v>0.05333333333333334</v>
      </c>
      <c r="Q40" s="45">
        <f t="shared" si="10"/>
        <v>0.05333333333333334</v>
      </c>
      <c r="R40" s="45">
        <f t="shared" si="11"/>
        <v>0.05333333333333334</v>
      </c>
      <c r="S40" s="45">
        <f t="shared" si="12"/>
        <v>0.05333333333333334</v>
      </c>
      <c r="T40" s="45">
        <f t="shared" si="13"/>
        <v>0.13333333333333333</v>
      </c>
      <c r="U40" s="45">
        <f t="shared" si="14"/>
        <v>0.4</v>
      </c>
      <c r="V40" s="46">
        <f t="shared" si="15"/>
        <v>0.13333333333333333</v>
      </c>
    </row>
    <row r="41" spans="2:22" ht="12.75">
      <c r="B41" s="40" t="s">
        <v>50</v>
      </c>
      <c r="C41" s="41"/>
      <c r="D41" s="42" t="s">
        <v>56</v>
      </c>
      <c r="E41" s="43">
        <f t="shared" si="1"/>
        <v>0.8195937873357229</v>
      </c>
      <c r="F41" s="43">
        <f t="shared" si="2"/>
        <v>0.12066905615292713</v>
      </c>
      <c r="G41" s="43">
        <f t="shared" si="3"/>
        <v>0.011947431302270013</v>
      </c>
      <c r="H41" s="44">
        <f t="shared" si="4"/>
        <v>0.043010752688172046</v>
      </c>
      <c r="I41" s="47" t="s">
        <v>52</v>
      </c>
      <c r="J41" s="42" t="s">
        <v>56</v>
      </c>
      <c r="K41" s="43">
        <f t="shared" si="5"/>
        <v>0.012121212121212121</v>
      </c>
      <c r="L41" s="43">
        <f t="shared" si="6"/>
        <v>0.030303030303030304</v>
      </c>
      <c r="M41" s="44">
        <f t="shared" si="7"/>
        <v>0.9393939393939394</v>
      </c>
      <c r="N41" s="42" t="s">
        <v>56</v>
      </c>
      <c r="O41" s="45">
        <f t="shared" si="8"/>
        <v>0</v>
      </c>
      <c r="P41" s="45">
        <f t="shared" si="9"/>
        <v>0.05454545454545454</v>
      </c>
      <c r="Q41" s="45">
        <f t="shared" si="10"/>
        <v>0.012121212121212121</v>
      </c>
      <c r="R41" s="45">
        <f t="shared" si="11"/>
        <v>0.030303030303030304</v>
      </c>
      <c r="S41" s="45">
        <f t="shared" si="12"/>
        <v>0.11515151515151516</v>
      </c>
      <c r="T41" s="45">
        <f t="shared" si="13"/>
        <v>0.18181818181818182</v>
      </c>
      <c r="U41" s="45">
        <f t="shared" si="14"/>
        <v>0.2515151515151515</v>
      </c>
      <c r="V41" s="46">
        <f t="shared" si="15"/>
        <v>0.3151515151515151</v>
      </c>
    </row>
    <row r="42" spans="2:22" ht="12.75">
      <c r="B42" s="24" t="s">
        <v>51</v>
      </c>
      <c r="C42" s="25"/>
      <c r="D42" s="48" t="s">
        <v>56</v>
      </c>
      <c r="E42" s="49">
        <f t="shared" si="1"/>
        <v>0.7983431599373088</v>
      </c>
      <c r="F42" s="49">
        <f>+(F19/D19)</f>
        <v>0.1145607881185163</v>
      </c>
      <c r="G42" s="49">
        <f>+(G19/D19)</f>
        <v>0.006542776824141105</v>
      </c>
      <c r="H42" s="50">
        <f>+(H19/D19)</f>
        <v>0.05791476975893724</v>
      </c>
      <c r="I42" s="51" t="s">
        <v>52</v>
      </c>
      <c r="J42" s="48" t="s">
        <v>56</v>
      </c>
      <c r="K42" s="49">
        <f t="shared" si="5"/>
        <v>0.03015954709212558</v>
      </c>
      <c r="L42" s="49">
        <f>+(L19/J19)</f>
        <v>0.03265568708183222</v>
      </c>
      <c r="M42" s="50">
        <f>+(M19/J19)</f>
        <v>0.9369531652084405</v>
      </c>
      <c r="N42" s="48" t="s">
        <v>56</v>
      </c>
      <c r="O42" s="52">
        <f t="shared" si="8"/>
        <v>0.025506125080593165</v>
      </c>
      <c r="P42" s="52">
        <f>+(P19/N19)</f>
        <v>0.08154738878143133</v>
      </c>
      <c r="Q42" s="52">
        <f>+(Q19/N19)</f>
        <v>0.0843584784010316</v>
      </c>
      <c r="R42" s="52">
        <f>+(R19/N19)</f>
        <v>0.09384912959381045</v>
      </c>
      <c r="S42" s="52">
        <f>+(S19/N19)</f>
        <v>0.10860090264345583</v>
      </c>
      <c r="T42" s="52">
        <f>+(T19/N19)</f>
        <v>0.1601289490651193</v>
      </c>
      <c r="U42" s="52">
        <f>+(U19/N19)</f>
        <v>0.21049645390070923</v>
      </c>
      <c r="V42" s="53">
        <f>+(V19/N19)</f>
        <v>0.23504835589941972</v>
      </c>
    </row>
    <row r="43" spans="2:22" ht="12.75">
      <c r="B43" s="1" t="s">
        <v>53</v>
      </c>
      <c r="N43" s="4"/>
      <c r="O43" s="4"/>
      <c r="P43" s="4"/>
      <c r="Q43" s="4"/>
      <c r="R43" s="4"/>
      <c r="S43" s="4"/>
      <c r="T43" s="4"/>
      <c r="U43" s="4"/>
      <c r="V43" s="4"/>
    </row>
    <row r="44" spans="14:22" ht="12.75">
      <c r="N44" s="4"/>
      <c r="O44" s="4"/>
      <c r="P44" s="4"/>
      <c r="Q44" s="4"/>
      <c r="R44" s="4"/>
      <c r="S44" s="4"/>
      <c r="T44" s="4"/>
      <c r="U44" s="4"/>
      <c r="V44" s="4"/>
    </row>
    <row r="45" spans="14:22" ht="12.75">
      <c r="N45" s="4"/>
      <c r="O45" s="4"/>
      <c r="P45" s="4"/>
      <c r="Q45" s="4"/>
      <c r="R45" s="4"/>
      <c r="S45" s="4"/>
      <c r="T45" s="4"/>
      <c r="U45" s="4"/>
      <c r="V45" s="4"/>
    </row>
    <row r="46" spans="14:22" ht="12.75">
      <c r="N46" s="4"/>
      <c r="O46" s="4"/>
      <c r="P46" s="4"/>
      <c r="Q46" s="4"/>
      <c r="R46" s="4"/>
      <c r="S46" s="4"/>
      <c r="T46" s="4"/>
      <c r="U46" s="4"/>
      <c r="V46" s="4"/>
    </row>
    <row r="47" spans="14:22" ht="12.75">
      <c r="N47" s="4"/>
      <c r="O47" s="4"/>
      <c r="P47" s="4"/>
      <c r="Q47" s="4"/>
      <c r="R47" s="4"/>
      <c r="S47" s="4"/>
      <c r="T47" s="4"/>
      <c r="U47" s="4"/>
      <c r="V47" s="4"/>
    </row>
    <row r="48" spans="2:22" ht="12.75">
      <c r="B48" s="33" t="s">
        <v>57</v>
      </c>
      <c r="N48" s="4"/>
      <c r="O48" s="4"/>
      <c r="P48" s="4"/>
      <c r="Q48" s="4"/>
      <c r="R48" s="4"/>
      <c r="S48" s="4"/>
      <c r="T48" s="4"/>
      <c r="U48" s="4"/>
      <c r="V48" s="4"/>
    </row>
    <row r="49" spans="14:22" ht="12.75">
      <c r="N49" s="4"/>
      <c r="O49" s="4"/>
      <c r="P49" s="4"/>
      <c r="Q49" s="4"/>
      <c r="R49" s="4"/>
      <c r="S49" s="4"/>
      <c r="T49" s="4"/>
      <c r="U49" s="4"/>
      <c r="V49" s="4"/>
    </row>
    <row r="50" spans="2:22" ht="12.75">
      <c r="B50" s="66" t="s">
        <v>12</v>
      </c>
      <c r="C50" s="67"/>
      <c r="D50" s="68" t="s">
        <v>13</v>
      </c>
      <c r="E50" s="69"/>
      <c r="F50" s="69"/>
      <c r="G50" s="69"/>
      <c r="H50" s="70"/>
      <c r="I50" s="6" t="s">
        <v>14</v>
      </c>
      <c r="J50" s="68" t="s">
        <v>15</v>
      </c>
      <c r="K50" s="71"/>
      <c r="L50" s="71"/>
      <c r="M50" s="72"/>
      <c r="N50" s="7" t="s">
        <v>16</v>
      </c>
      <c r="O50" s="68" t="s">
        <v>17</v>
      </c>
      <c r="P50" s="71"/>
      <c r="Q50" s="71"/>
      <c r="R50" s="71"/>
      <c r="S50" s="71"/>
      <c r="T50" s="71"/>
      <c r="U50" s="71"/>
      <c r="V50" s="72"/>
    </row>
    <row r="51" spans="2:22" ht="12.75">
      <c r="B51" s="8"/>
      <c r="C51" s="9"/>
      <c r="D51" s="6" t="s">
        <v>16</v>
      </c>
      <c r="E51" s="10" t="s">
        <v>18</v>
      </c>
      <c r="F51" s="10"/>
      <c r="G51" s="10" t="s">
        <v>19</v>
      </c>
      <c r="H51" s="11"/>
      <c r="I51" s="12" t="s">
        <v>20</v>
      </c>
      <c r="J51" s="6" t="s">
        <v>16</v>
      </c>
      <c r="K51" s="10" t="s">
        <v>21</v>
      </c>
      <c r="L51" s="10" t="s">
        <v>55</v>
      </c>
      <c r="M51" s="11" t="s">
        <v>23</v>
      </c>
      <c r="N51" s="13" t="s">
        <v>24</v>
      </c>
      <c r="O51" s="10"/>
      <c r="P51" s="14" t="s">
        <v>25</v>
      </c>
      <c r="Q51" s="14" t="s">
        <v>26</v>
      </c>
      <c r="R51" s="14" t="s">
        <v>27</v>
      </c>
      <c r="S51" s="14" t="s">
        <v>28</v>
      </c>
      <c r="T51" s="14" t="s">
        <v>29</v>
      </c>
      <c r="U51" s="14" t="s">
        <v>30</v>
      </c>
      <c r="V51" s="11"/>
    </row>
    <row r="52" spans="2:22" ht="12.75">
      <c r="B52" s="15" t="s">
        <v>31</v>
      </c>
      <c r="C52" s="16" t="s">
        <v>32</v>
      </c>
      <c r="D52" s="17" t="s">
        <v>33</v>
      </c>
      <c r="E52" s="18" t="s">
        <v>34</v>
      </c>
      <c r="F52" s="18" t="s">
        <v>35</v>
      </c>
      <c r="G52" s="18" t="s">
        <v>36</v>
      </c>
      <c r="H52" s="19" t="s">
        <v>37</v>
      </c>
      <c r="I52" s="18" t="s">
        <v>38</v>
      </c>
      <c r="J52" s="17" t="s">
        <v>33</v>
      </c>
      <c r="K52" s="18" t="s">
        <v>39</v>
      </c>
      <c r="L52" s="18" t="s">
        <v>40</v>
      </c>
      <c r="M52" s="19" t="s">
        <v>40</v>
      </c>
      <c r="N52" s="20" t="s">
        <v>41</v>
      </c>
      <c r="O52" s="18" t="s">
        <v>42</v>
      </c>
      <c r="P52" s="21" t="s">
        <v>43</v>
      </c>
      <c r="Q52" s="21" t="s">
        <v>44</v>
      </c>
      <c r="R52" s="21" t="s">
        <v>45</v>
      </c>
      <c r="S52" s="21" t="s">
        <v>46</v>
      </c>
      <c r="T52" s="21" t="s">
        <v>47</v>
      </c>
      <c r="U52" s="21" t="s">
        <v>48</v>
      </c>
      <c r="V52" s="22" t="s">
        <v>49</v>
      </c>
    </row>
    <row r="53" spans="2:22" ht="12.75">
      <c r="B53" s="40" t="s">
        <v>3</v>
      </c>
      <c r="C53" s="41" t="s">
        <v>0</v>
      </c>
      <c r="D53" s="54">
        <f>+(D8/($D$19-$D$7))</f>
        <v>0.4620441577772265</v>
      </c>
      <c r="E53" s="43">
        <f>+(E8/($E$19-$E$7))</f>
        <v>0.4693939856510456</v>
      </c>
      <c r="F53" s="43">
        <f>+(F8/($F$19-$F$7))</f>
        <v>0.4612546125461255</v>
      </c>
      <c r="G53" s="43">
        <f>+(G8/($G$19-$G$7))</f>
        <v>0.11904761904761904</v>
      </c>
      <c r="H53" s="44">
        <f>+(H8/($H$19-$H$7))</f>
        <v>0.24096385542168675</v>
      </c>
      <c r="I53" s="37" t="s">
        <v>52</v>
      </c>
      <c r="J53" s="54">
        <f>+(J8/($J$19-$J$7))</f>
        <v>0.4930509596293845</v>
      </c>
      <c r="K53" s="43">
        <f>+(K8/($K$19-$K$7))</f>
        <v>0.29850746268656714</v>
      </c>
      <c r="L53" s="43">
        <f>+(L8/($L$19-$L$7))</f>
        <v>0.4807692307692308</v>
      </c>
      <c r="M53" s="44">
        <f>+(M8/($M$19-$M$7))</f>
        <v>0.49559322033898306</v>
      </c>
      <c r="N53" s="54">
        <f>+(N8/($N$19-$N$7))</f>
        <v>0.4930509596293845</v>
      </c>
      <c r="O53" s="43">
        <f>+(O8/($O$19-$O$7))</f>
        <v>0.5084745762711864</v>
      </c>
      <c r="P53" s="43">
        <f>+(P8/($P$19-$P$7))</f>
        <v>0.449438202247191</v>
      </c>
      <c r="Q53" s="43">
        <f>+(Q8/($Q$19-$Q$7))</f>
        <v>0.5882352941176471</v>
      </c>
      <c r="R53" s="43">
        <f>+(R8/($R$19-$R$7))</f>
        <v>0.6706281833616299</v>
      </c>
      <c r="S53" s="43">
        <f>+(S8/($S$19-$S$7))</f>
        <v>0.5108359133126935</v>
      </c>
      <c r="T53" s="43">
        <f>+(T8/($T$19-$T$7))</f>
        <v>0.5285961871750433</v>
      </c>
      <c r="U53" s="43">
        <f>+(U8/($U$19-$U$7))</f>
        <v>0.5206131078224101</v>
      </c>
      <c r="V53" s="44">
        <f>+(V8/($V$19-$V$7))</f>
        <v>0.40252565114443567</v>
      </c>
    </row>
    <row r="54" spans="2:22" ht="12.75">
      <c r="B54" s="40" t="s">
        <v>4</v>
      </c>
      <c r="C54" s="41" t="s">
        <v>0</v>
      </c>
      <c r="D54" s="54">
        <f aca="true" t="shared" si="16" ref="D54:D63">+(D9/($D$19-$D$7))</f>
        <v>0.272264946663359</v>
      </c>
      <c r="E54" s="43">
        <f aca="true" t="shared" si="17" ref="E54:E63">+(E9/($E$19-$E$7))</f>
        <v>0.28087314913753625</v>
      </c>
      <c r="F54" s="43">
        <f aca="true" t="shared" si="18" ref="F54:F63">+(F9/($F$19-$F$7))</f>
        <v>0.23985239852398524</v>
      </c>
      <c r="G54" s="43">
        <f aca="true" t="shared" si="19" ref="G54:G63">+(G9/($G$19-$G$7))</f>
        <v>0.17857142857142858</v>
      </c>
      <c r="H54" s="44">
        <f aca="true" t="shared" si="20" ref="H54:H63">+(H9/($H$19-$H$7))</f>
        <v>0.18072289156626506</v>
      </c>
      <c r="I54" s="37" t="s">
        <v>52</v>
      </c>
      <c r="J54" s="54">
        <f aca="true" t="shared" si="21" ref="J54:J63">+(J9/($J$19-$J$7))</f>
        <v>0.29053606882859034</v>
      </c>
      <c r="K54" s="43">
        <f aca="true" t="shared" si="22" ref="K54:K63">+(K9/($K$19-$K$7))</f>
        <v>0.5223880597014925</v>
      </c>
      <c r="L54" s="43">
        <f aca="true" t="shared" si="23" ref="L54:L63">+(L9/($L$19-$L$7))</f>
        <v>0.38461538461538464</v>
      </c>
      <c r="M54" s="44">
        <f aca="true" t="shared" si="24" ref="M54:M63">+(M9/($M$19-$M$7))</f>
        <v>0.2874576271186441</v>
      </c>
      <c r="N54" s="54">
        <f aca="true" t="shared" si="25" ref="N54:N63">+(N9/($N$19-$N$7))</f>
        <v>0.29053606882859034</v>
      </c>
      <c r="O54" s="43">
        <f aca="true" t="shared" si="26" ref="O54:O63">+(O9/($O$19-$O$7))</f>
        <v>0.423728813559322</v>
      </c>
      <c r="P54" s="43">
        <f aca="true" t="shared" si="27" ref="P54:P63">+(P9/($P$19-$P$7))</f>
        <v>0.35580524344569286</v>
      </c>
      <c r="Q54" s="43">
        <f aca="true" t="shared" si="28" ref="Q54:Q63">+(Q9/($Q$19-$Q$7))</f>
        <v>0.3452685421994885</v>
      </c>
      <c r="R54" s="43">
        <f aca="true" t="shared" si="29" ref="R54:R63">+(R9/($R$19-$R$7))</f>
        <v>0.22920203735144312</v>
      </c>
      <c r="S54" s="43">
        <f aca="true" t="shared" si="30" ref="S54:S63">+(S9/($S$19-$S$7))</f>
        <v>0.23993808049535603</v>
      </c>
      <c r="T54" s="43">
        <f aca="true" t="shared" si="31" ref="T54:T63">+(T9/($T$19-$T$7))</f>
        <v>0.25996533795493937</v>
      </c>
      <c r="U54" s="43">
        <f aca="true" t="shared" si="32" ref="U54:U63">+(U9/($U$19-$U$7))</f>
        <v>0.28012684989429176</v>
      </c>
      <c r="V54" s="44">
        <f aca="true" t="shared" si="33" ref="V54:V63">+(V9/($V$19-$V$7))</f>
        <v>0.32359905288082086</v>
      </c>
    </row>
    <row r="55" spans="2:22" ht="12.75">
      <c r="B55" s="40" t="s">
        <v>5</v>
      </c>
      <c r="C55" s="41" t="s">
        <v>0</v>
      </c>
      <c r="D55" s="54">
        <f t="shared" si="16"/>
        <v>0.04713470602828082</v>
      </c>
      <c r="E55" s="43">
        <f t="shared" si="17"/>
        <v>0.0442680506792856</v>
      </c>
      <c r="F55" s="43">
        <f t="shared" si="18"/>
        <v>0.055350553505535055</v>
      </c>
      <c r="G55" s="43">
        <f t="shared" si="19"/>
        <v>0.17857142857142858</v>
      </c>
      <c r="H55" s="44">
        <f t="shared" si="20"/>
        <v>0.04819277108433735</v>
      </c>
      <c r="I55" s="37" t="s">
        <v>52</v>
      </c>
      <c r="J55" s="54">
        <f t="shared" si="21"/>
        <v>0.05029781601588352</v>
      </c>
      <c r="K55" s="43">
        <f t="shared" si="22"/>
        <v>0.05970149253731343</v>
      </c>
      <c r="L55" s="43">
        <f t="shared" si="23"/>
        <v>0</v>
      </c>
      <c r="M55" s="44">
        <f t="shared" si="24"/>
        <v>0.05084745762711865</v>
      </c>
      <c r="N55" s="54">
        <f t="shared" si="25"/>
        <v>0.05029781601588352</v>
      </c>
      <c r="O55" s="43">
        <f t="shared" si="26"/>
        <v>0.06779661016949153</v>
      </c>
      <c r="P55" s="43">
        <f t="shared" si="27"/>
        <v>0.03745318352059925</v>
      </c>
      <c r="Q55" s="43">
        <f t="shared" si="28"/>
        <v>0.02557544757033248</v>
      </c>
      <c r="R55" s="43">
        <f t="shared" si="29"/>
        <v>0.042444821731748725</v>
      </c>
      <c r="S55" s="43">
        <f t="shared" si="30"/>
        <v>0.04643962848297214</v>
      </c>
      <c r="T55" s="43">
        <f t="shared" si="31"/>
        <v>0.05199306759098787</v>
      </c>
      <c r="U55" s="43">
        <f t="shared" si="32"/>
        <v>0.042283298097251586</v>
      </c>
      <c r="V55" s="44">
        <f t="shared" si="33"/>
        <v>0.06511444356748224</v>
      </c>
    </row>
    <row r="56" spans="2:22" ht="12.75">
      <c r="B56" s="40" t="s">
        <v>6</v>
      </c>
      <c r="C56" s="41" t="s">
        <v>0</v>
      </c>
      <c r="D56" s="54">
        <f t="shared" si="16"/>
        <v>0.03225006201935004</v>
      </c>
      <c r="E56" s="43">
        <f t="shared" si="17"/>
        <v>0.03587238589528316</v>
      </c>
      <c r="F56" s="43">
        <f t="shared" si="18"/>
        <v>0.02214022140221402</v>
      </c>
      <c r="G56" s="43">
        <f t="shared" si="19"/>
        <v>0</v>
      </c>
      <c r="H56" s="44">
        <f t="shared" si="20"/>
        <v>0</v>
      </c>
      <c r="I56" s="37" t="s">
        <v>52</v>
      </c>
      <c r="J56" s="54">
        <f t="shared" si="21"/>
        <v>0.03441429516876241</v>
      </c>
      <c r="K56" s="43">
        <f t="shared" si="22"/>
        <v>0</v>
      </c>
      <c r="L56" s="43">
        <f t="shared" si="23"/>
        <v>0</v>
      </c>
      <c r="M56" s="44">
        <f t="shared" si="24"/>
        <v>0.03525423728813559</v>
      </c>
      <c r="N56" s="54">
        <f t="shared" si="25"/>
        <v>0.03441429516876241</v>
      </c>
      <c r="O56" s="43">
        <f t="shared" si="26"/>
        <v>0</v>
      </c>
      <c r="P56" s="43">
        <f t="shared" si="27"/>
        <v>0</v>
      </c>
      <c r="Q56" s="43">
        <f t="shared" si="28"/>
        <v>0.010230179028132993</v>
      </c>
      <c r="R56" s="43">
        <f t="shared" si="29"/>
        <v>0.01697792869269949</v>
      </c>
      <c r="S56" s="43">
        <f t="shared" si="30"/>
        <v>0.03869969040247678</v>
      </c>
      <c r="T56" s="43">
        <f t="shared" si="31"/>
        <v>0.0389948006932409</v>
      </c>
      <c r="U56" s="43">
        <f t="shared" si="32"/>
        <v>0.03171247357293869</v>
      </c>
      <c r="V56" s="44">
        <f t="shared" si="33"/>
        <v>0.04538279400157853</v>
      </c>
    </row>
    <row r="57" spans="2:22" ht="12.75">
      <c r="B57" s="40" t="s">
        <v>8</v>
      </c>
      <c r="C57" s="41" t="s">
        <v>1</v>
      </c>
      <c r="D57" s="54">
        <f t="shared" si="16"/>
        <v>0.02232696601339618</v>
      </c>
      <c r="E57" s="43">
        <f t="shared" si="17"/>
        <v>0.016791329568004883</v>
      </c>
      <c r="F57" s="43">
        <f t="shared" si="18"/>
        <v>0.04059040590405904</v>
      </c>
      <c r="G57" s="43">
        <f t="shared" si="19"/>
        <v>0.23809523809523808</v>
      </c>
      <c r="H57" s="44">
        <f t="shared" si="20"/>
        <v>0</v>
      </c>
      <c r="I57" s="37" t="s">
        <v>52</v>
      </c>
      <c r="J57" s="54">
        <f t="shared" si="21"/>
        <v>0.02382528127068167</v>
      </c>
      <c r="K57" s="43">
        <f t="shared" si="22"/>
        <v>0</v>
      </c>
      <c r="L57" s="43">
        <f t="shared" si="23"/>
        <v>0</v>
      </c>
      <c r="M57" s="44">
        <f t="shared" si="24"/>
        <v>0.02440677966101695</v>
      </c>
      <c r="N57" s="54">
        <f t="shared" si="25"/>
        <v>0.02382528127068167</v>
      </c>
      <c r="O57" s="43">
        <f t="shared" si="26"/>
        <v>0</v>
      </c>
      <c r="P57" s="43">
        <f t="shared" si="27"/>
        <v>0</v>
      </c>
      <c r="Q57" s="43">
        <f t="shared" si="28"/>
        <v>0</v>
      </c>
      <c r="R57" s="43">
        <f t="shared" si="29"/>
        <v>0</v>
      </c>
      <c r="S57" s="43">
        <f t="shared" si="30"/>
        <v>0.006191950464396285</v>
      </c>
      <c r="T57" s="43">
        <f t="shared" si="31"/>
        <v>0.0034662045060658577</v>
      </c>
      <c r="U57" s="43">
        <f t="shared" si="32"/>
        <v>0.021141649048625793</v>
      </c>
      <c r="V57" s="44">
        <f t="shared" si="33"/>
        <v>0.05130228887134965</v>
      </c>
    </row>
    <row r="58" spans="2:22" ht="12.75">
      <c r="B58" s="40" t="s">
        <v>60</v>
      </c>
      <c r="C58" s="41" t="s">
        <v>2</v>
      </c>
      <c r="D58" s="54">
        <f t="shared" si="16"/>
        <v>0.015504837509302902</v>
      </c>
      <c r="E58" s="43">
        <f t="shared" si="17"/>
        <v>0.00686918027782018</v>
      </c>
      <c r="F58" s="43">
        <f t="shared" si="18"/>
        <v>0.04428044280442804</v>
      </c>
      <c r="G58" s="43">
        <f t="shared" si="19"/>
        <v>0.11904761904761904</v>
      </c>
      <c r="H58" s="44">
        <f t="shared" si="20"/>
        <v>0.04819277108433735</v>
      </c>
      <c r="I58" s="37" t="s">
        <v>52</v>
      </c>
      <c r="J58" s="54">
        <f t="shared" si="21"/>
        <v>0.01654533421575116</v>
      </c>
      <c r="K58" s="43">
        <f t="shared" si="22"/>
        <v>0</v>
      </c>
      <c r="L58" s="43">
        <f t="shared" si="23"/>
        <v>0.038461538461538464</v>
      </c>
      <c r="M58" s="44">
        <f t="shared" si="24"/>
        <v>0.016271186440677966</v>
      </c>
      <c r="N58" s="54">
        <f t="shared" si="25"/>
        <v>0.01654533421575116</v>
      </c>
      <c r="O58" s="43">
        <f t="shared" si="26"/>
        <v>0</v>
      </c>
      <c r="P58" s="43">
        <f t="shared" si="27"/>
        <v>0.0749063670411985</v>
      </c>
      <c r="Q58" s="43">
        <f t="shared" si="28"/>
        <v>0.010230179028132993</v>
      </c>
      <c r="R58" s="43">
        <f t="shared" si="29"/>
        <v>0</v>
      </c>
      <c r="S58" s="43">
        <f t="shared" si="30"/>
        <v>0.03869969040247678</v>
      </c>
      <c r="T58" s="43">
        <f t="shared" si="31"/>
        <v>0.021663778162911613</v>
      </c>
      <c r="U58" s="43">
        <f t="shared" si="32"/>
        <v>0.01849894291754757</v>
      </c>
      <c r="V58" s="44">
        <f t="shared" si="33"/>
        <v>0.005919494869771113</v>
      </c>
    </row>
    <row r="59" spans="2:22" ht="12.75">
      <c r="B59" s="40" t="s">
        <v>7</v>
      </c>
      <c r="C59" s="41" t="s">
        <v>0</v>
      </c>
      <c r="D59" s="54">
        <f t="shared" si="16"/>
        <v>0.013024063507814439</v>
      </c>
      <c r="E59" s="43">
        <f t="shared" si="17"/>
        <v>0.01373836055564036</v>
      </c>
      <c r="F59" s="43">
        <f t="shared" si="18"/>
        <v>0.010332103321033211</v>
      </c>
      <c r="G59" s="43">
        <f t="shared" si="19"/>
        <v>0</v>
      </c>
      <c r="H59" s="44">
        <f t="shared" si="20"/>
        <v>0.04819277108433735</v>
      </c>
      <c r="I59" s="37" t="s">
        <v>52</v>
      </c>
      <c r="J59" s="54">
        <f t="shared" si="21"/>
        <v>0.013898080741230973</v>
      </c>
      <c r="K59" s="43">
        <f t="shared" si="22"/>
        <v>0</v>
      </c>
      <c r="L59" s="43">
        <f t="shared" si="23"/>
        <v>0</v>
      </c>
      <c r="M59" s="44">
        <f t="shared" si="24"/>
        <v>0.01423728813559322</v>
      </c>
      <c r="N59" s="54">
        <f t="shared" si="25"/>
        <v>0.013898080741230973</v>
      </c>
      <c r="O59" s="43">
        <f t="shared" si="26"/>
        <v>0</v>
      </c>
      <c r="P59" s="43">
        <f t="shared" si="27"/>
        <v>0</v>
      </c>
      <c r="Q59" s="43">
        <f t="shared" si="28"/>
        <v>0</v>
      </c>
      <c r="R59" s="43">
        <f t="shared" si="29"/>
        <v>0.01697792869269949</v>
      </c>
      <c r="S59" s="43">
        <f t="shared" si="30"/>
        <v>0</v>
      </c>
      <c r="T59" s="43">
        <f t="shared" si="31"/>
        <v>0.012998266897746967</v>
      </c>
      <c r="U59" s="43">
        <f t="shared" si="32"/>
        <v>0.01849894291754757</v>
      </c>
      <c r="V59" s="44">
        <f t="shared" si="33"/>
        <v>0.01973164956590371</v>
      </c>
    </row>
    <row r="60" spans="2:22" ht="12.75">
      <c r="B60" s="40" t="s">
        <v>11</v>
      </c>
      <c r="C60" s="41" t="s">
        <v>1</v>
      </c>
      <c r="D60" s="54">
        <f t="shared" si="16"/>
        <v>0.011783676507070205</v>
      </c>
      <c r="E60" s="43">
        <f t="shared" si="17"/>
        <v>0.009922149290184704</v>
      </c>
      <c r="F60" s="43">
        <f t="shared" si="18"/>
        <v>0.02214022140221402</v>
      </c>
      <c r="G60" s="43">
        <f t="shared" si="19"/>
        <v>0</v>
      </c>
      <c r="H60" s="44">
        <f t="shared" si="20"/>
        <v>0</v>
      </c>
      <c r="I60" s="37" t="s">
        <v>52</v>
      </c>
      <c r="J60" s="54">
        <f t="shared" si="21"/>
        <v>0.01257445400397088</v>
      </c>
      <c r="K60" s="43">
        <f t="shared" si="22"/>
        <v>0</v>
      </c>
      <c r="L60" s="43">
        <f t="shared" si="23"/>
        <v>0</v>
      </c>
      <c r="M60" s="44">
        <f t="shared" si="24"/>
        <v>0.01288135593220339</v>
      </c>
      <c r="N60" s="54">
        <f t="shared" si="25"/>
        <v>0.01257445400397088</v>
      </c>
      <c r="O60" s="43">
        <f t="shared" si="26"/>
        <v>0</v>
      </c>
      <c r="P60" s="43">
        <f t="shared" si="27"/>
        <v>0</v>
      </c>
      <c r="Q60" s="43">
        <f t="shared" si="28"/>
        <v>0</v>
      </c>
      <c r="R60" s="43">
        <f t="shared" si="29"/>
        <v>0</v>
      </c>
      <c r="S60" s="43">
        <f t="shared" si="30"/>
        <v>0.02321981424148607</v>
      </c>
      <c r="T60" s="43">
        <f t="shared" si="31"/>
        <v>0</v>
      </c>
      <c r="U60" s="43">
        <f t="shared" si="32"/>
        <v>0.005285412262156448</v>
      </c>
      <c r="V60" s="44">
        <f t="shared" si="33"/>
        <v>0.027624309392265192</v>
      </c>
    </row>
    <row r="61" spans="2:22" ht="12.75">
      <c r="B61" s="40" t="s">
        <v>9</v>
      </c>
      <c r="C61" s="41" t="s">
        <v>1</v>
      </c>
      <c r="D61" s="54">
        <f t="shared" si="16"/>
        <v>0.010543289506325973</v>
      </c>
      <c r="E61" s="43">
        <f t="shared" si="17"/>
        <v>0.007632422530911311</v>
      </c>
      <c r="F61" s="43">
        <f t="shared" si="18"/>
        <v>0.02214022140221402</v>
      </c>
      <c r="G61" s="43">
        <f t="shared" si="19"/>
        <v>0.047619047619047616</v>
      </c>
      <c r="H61" s="44">
        <f t="shared" si="20"/>
        <v>0</v>
      </c>
      <c r="I61" s="37" t="s">
        <v>52</v>
      </c>
      <c r="J61" s="54">
        <f t="shared" si="21"/>
        <v>0.011250827266710787</v>
      </c>
      <c r="K61" s="43">
        <f t="shared" si="22"/>
        <v>0</v>
      </c>
      <c r="L61" s="43">
        <f t="shared" si="23"/>
        <v>0</v>
      </c>
      <c r="M61" s="44">
        <f t="shared" si="24"/>
        <v>0.01152542372881356</v>
      </c>
      <c r="N61" s="54">
        <f t="shared" si="25"/>
        <v>0.011250827266710787</v>
      </c>
      <c r="O61" s="43">
        <f t="shared" si="26"/>
        <v>0</v>
      </c>
      <c r="P61" s="43">
        <f t="shared" si="27"/>
        <v>0</v>
      </c>
      <c r="Q61" s="43">
        <f t="shared" si="28"/>
        <v>0</v>
      </c>
      <c r="R61" s="43">
        <f t="shared" si="29"/>
        <v>0</v>
      </c>
      <c r="S61" s="43">
        <f t="shared" si="30"/>
        <v>0.030959752321981424</v>
      </c>
      <c r="T61" s="43">
        <f t="shared" si="31"/>
        <v>0.021663778162911613</v>
      </c>
      <c r="U61" s="43">
        <f t="shared" si="32"/>
        <v>0.0021141649048625794</v>
      </c>
      <c r="V61" s="44">
        <f t="shared" si="33"/>
        <v>0.013812154696132596</v>
      </c>
    </row>
    <row r="62" spans="2:22" ht="12.75">
      <c r="B62" s="40" t="s">
        <v>10</v>
      </c>
      <c r="C62" s="41" t="s">
        <v>1</v>
      </c>
      <c r="D62" s="54">
        <f t="shared" si="16"/>
        <v>0.009302902505581741</v>
      </c>
      <c r="E62" s="43">
        <f t="shared" si="17"/>
        <v>0.009922149290184704</v>
      </c>
      <c r="F62" s="43">
        <f t="shared" si="18"/>
        <v>0.007380073800738007</v>
      </c>
      <c r="G62" s="43">
        <f t="shared" si="19"/>
        <v>0</v>
      </c>
      <c r="H62" s="44">
        <f t="shared" si="20"/>
        <v>0</v>
      </c>
      <c r="I62" s="37" t="s">
        <v>52</v>
      </c>
      <c r="J62" s="54">
        <f t="shared" si="21"/>
        <v>0.009927200529450696</v>
      </c>
      <c r="K62" s="43">
        <f t="shared" si="22"/>
        <v>0.05970149253731343</v>
      </c>
      <c r="L62" s="43">
        <f t="shared" si="23"/>
        <v>0</v>
      </c>
      <c r="M62" s="44">
        <f t="shared" si="24"/>
        <v>0.009491525423728813</v>
      </c>
      <c r="N62" s="54">
        <f t="shared" si="25"/>
        <v>0.009927200529450696</v>
      </c>
      <c r="O62" s="43">
        <f t="shared" si="26"/>
        <v>0</v>
      </c>
      <c r="P62" s="43">
        <f t="shared" si="27"/>
        <v>0.0149812734082397</v>
      </c>
      <c r="Q62" s="43">
        <f t="shared" si="28"/>
        <v>0.010230179028132993</v>
      </c>
      <c r="R62" s="43">
        <f t="shared" si="29"/>
        <v>0.006791171477079796</v>
      </c>
      <c r="S62" s="43">
        <f t="shared" si="30"/>
        <v>0.006191950464396285</v>
      </c>
      <c r="T62" s="43">
        <f t="shared" si="31"/>
        <v>0.008665511265164644</v>
      </c>
      <c r="U62" s="43">
        <f t="shared" si="32"/>
        <v>0.015856236786469344</v>
      </c>
      <c r="V62" s="44">
        <f t="shared" si="33"/>
        <v>0.003946329913180742</v>
      </c>
    </row>
    <row r="63" spans="2:22" ht="12.75">
      <c r="B63" s="40" t="s">
        <v>50</v>
      </c>
      <c r="C63" s="41"/>
      <c r="D63" s="54">
        <f t="shared" si="16"/>
        <v>0.10382039196229223</v>
      </c>
      <c r="E63" s="43">
        <f t="shared" si="17"/>
        <v>0.1047168371241032</v>
      </c>
      <c r="F63" s="43">
        <f t="shared" si="18"/>
        <v>0.07453874538745388</v>
      </c>
      <c r="G63" s="43">
        <f t="shared" si="19"/>
        <v>0.11904761904761904</v>
      </c>
      <c r="H63" s="44">
        <f t="shared" si="20"/>
        <v>0.43373493975903615</v>
      </c>
      <c r="I63" s="37" t="s">
        <v>52</v>
      </c>
      <c r="J63" s="54">
        <f t="shared" si="21"/>
        <v>0.04367968232958306</v>
      </c>
      <c r="K63" s="43">
        <f t="shared" si="22"/>
        <v>0.05970149253731343</v>
      </c>
      <c r="L63" s="43">
        <f t="shared" si="23"/>
        <v>0.09615384615384616</v>
      </c>
      <c r="M63" s="44">
        <f t="shared" si="24"/>
        <v>0.04203389830508475</v>
      </c>
      <c r="N63" s="54">
        <f t="shared" si="25"/>
        <v>0.04367968232958306</v>
      </c>
      <c r="O63" s="43">
        <f t="shared" si="26"/>
        <v>0</v>
      </c>
      <c r="P63" s="43">
        <f t="shared" si="27"/>
        <v>0.06741573033707865</v>
      </c>
      <c r="Q63" s="43">
        <f t="shared" si="28"/>
        <v>0.010230179028132993</v>
      </c>
      <c r="R63" s="43">
        <f t="shared" si="29"/>
        <v>0.01697792869269949</v>
      </c>
      <c r="S63" s="43">
        <f t="shared" si="30"/>
        <v>0.058823529411764705</v>
      </c>
      <c r="T63" s="43">
        <f t="shared" si="31"/>
        <v>0.05199306759098787</v>
      </c>
      <c r="U63" s="43">
        <f t="shared" si="32"/>
        <v>0.04386892177589852</v>
      </c>
      <c r="V63" s="44">
        <f t="shared" si="33"/>
        <v>0.04104183109707971</v>
      </c>
    </row>
    <row r="64" spans="2:22" ht="12.75">
      <c r="B64" s="24" t="s">
        <v>51</v>
      </c>
      <c r="C64" s="25"/>
      <c r="D64" s="55">
        <f>+(D19/$D$19)</f>
        <v>1</v>
      </c>
      <c r="E64" s="49">
        <f>+(E19/$E$19)</f>
        <v>1</v>
      </c>
      <c r="F64" s="49">
        <f>+(F19/$F$19)</f>
        <v>1</v>
      </c>
      <c r="G64" s="49">
        <f>+(G19/$G$19)</f>
        <v>1</v>
      </c>
      <c r="H64" s="50">
        <f>+(H19/$H$19)</f>
        <v>1</v>
      </c>
      <c r="I64" s="56" t="s">
        <v>52</v>
      </c>
      <c r="J64" s="55">
        <f>+(J19/$J$19)</f>
        <v>1</v>
      </c>
      <c r="K64" s="49">
        <f>+(K19/$K$19)</f>
        <v>1</v>
      </c>
      <c r="L64" s="49">
        <f>+(L19/$L$19)</f>
        <v>1</v>
      </c>
      <c r="M64" s="50">
        <f>+(M19/$M$19)</f>
        <v>1</v>
      </c>
      <c r="N64" s="55">
        <f>+(N19/$N$19)</f>
        <v>1</v>
      </c>
      <c r="O64" s="49">
        <f>+(O19/$O$19)</f>
        <v>1</v>
      </c>
      <c r="P64" s="49">
        <f>+(P19/$P$19)</f>
        <v>1</v>
      </c>
      <c r="Q64" s="49">
        <f>+(Q19/$Q$19)</f>
        <v>1</v>
      </c>
      <c r="R64" s="49">
        <f>+(R19/$R$19)</f>
        <v>1</v>
      </c>
      <c r="S64" s="49">
        <f>+(S19/$S$19)</f>
        <v>1</v>
      </c>
      <c r="T64" s="49">
        <f>+(T19/$T$19)</f>
        <v>1</v>
      </c>
      <c r="U64" s="49">
        <f>+(U19/$U$19)</f>
        <v>1</v>
      </c>
      <c r="V64" s="50">
        <f>+(V19/$V$19)</f>
        <v>1</v>
      </c>
    </row>
    <row r="65" ht="12.75">
      <c r="A65" s="1"/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2004-12-09T15:48:39Z</dcterms:created>
  <dcterms:modified xsi:type="dcterms:W3CDTF">2005-01-27T14:07:22Z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