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INCO033" sheetId="1" r:id="rId1"/>
  </sheets>
  <definedNames>
    <definedName name="DATABASE">'INCO033'!$B$7:$V$17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<sst xmlns="http://schemas.openxmlformats.org/spreadsheetml/2006/main" count="267" uniqueCount="61">
  <si>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</si>
  <si>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Virginia</t>
  </si>
  <si>
    <t>District of Columbia</t>
  </si>
  <si>
    <t>Montgomery County</t>
  </si>
  <si>
    <t>Anne Arundel County</t>
  </si>
  <si>
    <t>Howard County</t>
  </si>
  <si>
    <t>Charles County</t>
  </si>
  <si>
    <t>Fairfax County</t>
  </si>
  <si>
    <t>Calvert County</t>
  </si>
  <si>
    <t>Baltimore County</t>
  </si>
  <si>
    <t>Baltimore City</t>
  </si>
  <si>
    <t>St. Mary's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</si>
  <si>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</si>
  <si>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</si>
  <si>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</si>
  <si>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</si>
  <si>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</si>
  <si>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</si>
  <si>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</si>
  <si>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</si>
  <si>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</si>
  <si>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</si>
  <si>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</si>
  <si>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</si>
  <si>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</si>
  <si>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</si>
  <si>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</si>
  <si>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</si>
  <si>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</si>
  <si>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</si>
  <si>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</si>
  <si>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</si>
  <si>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</si>
  <si>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</si>
  <si>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</si>
  <si>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</si>
  <si>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</si>
  <si>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</si>
  <si>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</si>
  <si>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</si>
  <si>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</si>
  <si>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</si>
  <si>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</si>
  <si>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</si>
  <si>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</si>
  <si>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</si>
  <si>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</si>
  <si>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</si>
  <si>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</si>
  <si>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</si>
  <si>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</si>
  <si>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</si>
  <si>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</si>
  <si>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</si>
  <si>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</si>
  <si>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</si>
  <si>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</si>
  <si>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</si>
  <si>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Prince George's County *</t>
  </si>
  <si>
    <t>In-flow :  Work in Prince George's County, Maryland, Resident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</si>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</sst>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22.8515625" style="1" customWidth="1"/>
    <col min="3" max="3" width="17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59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58</v>
      </c>
      <c r="C7" s="9" t="s">
        <v>0</v>
      </c>
      <c r="D7" s="56">
        <v>155670</v>
      </c>
      <c r="E7" s="57">
        <v>106680</v>
      </c>
      <c r="F7" s="57">
        <v>22190</v>
      </c>
      <c r="G7" s="57">
        <v>7740</v>
      </c>
      <c r="H7" s="57">
        <v>15755</v>
      </c>
      <c r="I7" s="63">
        <v>24</v>
      </c>
      <c r="J7" s="57">
        <v>152655</v>
      </c>
      <c r="K7" s="57">
        <v>7015</v>
      </c>
      <c r="L7" s="57">
        <v>6345</v>
      </c>
      <c r="M7" s="57">
        <v>139295</v>
      </c>
      <c r="N7" s="56">
        <v>152365</v>
      </c>
      <c r="O7" s="57">
        <v>5280</v>
      </c>
      <c r="P7" s="57">
        <v>13955</v>
      </c>
      <c r="Q7" s="57">
        <v>13485</v>
      </c>
      <c r="R7" s="57">
        <v>15250</v>
      </c>
      <c r="S7" s="57">
        <v>15465</v>
      </c>
      <c r="T7" s="57">
        <v>22100</v>
      </c>
      <c r="U7" s="57">
        <v>29720</v>
      </c>
      <c r="V7" s="58">
        <v>37105</v>
      </c>
    </row>
    <row r="8" spans="2:22" ht="12.75">
      <c r="B8" s="39" t="s">
        <v>3</v>
      </c>
      <c r="C8" s="40" t="s">
        <v>0</v>
      </c>
      <c r="D8" s="59">
        <v>26825</v>
      </c>
      <c r="E8" s="60">
        <v>22315</v>
      </c>
      <c r="F8" s="60">
        <v>2995</v>
      </c>
      <c r="G8" s="60">
        <v>1175</v>
      </c>
      <c r="H8" s="60">
        <v>285</v>
      </c>
      <c r="I8" s="64">
        <v>34</v>
      </c>
      <c r="J8" s="60">
        <v>26790</v>
      </c>
      <c r="K8" s="60">
        <v>710</v>
      </c>
      <c r="L8" s="60">
        <v>815</v>
      </c>
      <c r="M8" s="60">
        <v>25270</v>
      </c>
      <c r="N8" s="59">
        <v>26770</v>
      </c>
      <c r="O8" s="60">
        <v>500</v>
      </c>
      <c r="P8" s="60">
        <v>1545</v>
      </c>
      <c r="Q8" s="60">
        <v>1665</v>
      </c>
      <c r="R8" s="60">
        <v>1935</v>
      </c>
      <c r="S8" s="60">
        <v>2440</v>
      </c>
      <c r="T8" s="60">
        <v>3350</v>
      </c>
      <c r="U8" s="60">
        <v>4695</v>
      </c>
      <c r="V8" s="61">
        <v>10640</v>
      </c>
    </row>
    <row r="9" spans="2:22" ht="12.75">
      <c r="B9" s="39" t="s">
        <v>4</v>
      </c>
      <c r="C9" s="40" t="s">
        <v>0</v>
      </c>
      <c r="D9" s="59">
        <v>26270</v>
      </c>
      <c r="E9" s="60">
        <v>23445</v>
      </c>
      <c r="F9" s="60">
        <v>2575</v>
      </c>
      <c r="G9" s="60">
        <v>140</v>
      </c>
      <c r="H9" s="60">
        <v>95</v>
      </c>
      <c r="I9" s="64">
        <v>35</v>
      </c>
      <c r="J9" s="60">
        <v>26270</v>
      </c>
      <c r="K9" s="60">
        <v>475</v>
      </c>
      <c r="L9" s="60">
        <v>405</v>
      </c>
      <c r="M9" s="60">
        <v>25390</v>
      </c>
      <c r="N9" s="59">
        <v>26260</v>
      </c>
      <c r="O9" s="60">
        <v>325</v>
      </c>
      <c r="P9" s="60">
        <v>1095</v>
      </c>
      <c r="Q9" s="60">
        <v>1580</v>
      </c>
      <c r="R9" s="60">
        <v>1925</v>
      </c>
      <c r="S9" s="60">
        <v>2225</v>
      </c>
      <c r="T9" s="60">
        <v>4285</v>
      </c>
      <c r="U9" s="60">
        <v>6180</v>
      </c>
      <c r="V9" s="61">
        <v>8645</v>
      </c>
    </row>
    <row r="10" spans="2:22" ht="12.75">
      <c r="B10" s="39" t="s">
        <v>5</v>
      </c>
      <c r="C10" s="40" t="s">
        <v>0</v>
      </c>
      <c r="D10" s="59">
        <v>14540</v>
      </c>
      <c r="E10" s="60">
        <v>12970</v>
      </c>
      <c r="F10" s="60">
        <v>1345</v>
      </c>
      <c r="G10" s="60">
        <v>90</v>
      </c>
      <c r="H10" s="60">
        <v>110</v>
      </c>
      <c r="I10" s="64">
        <v>32</v>
      </c>
      <c r="J10" s="60">
        <v>14540</v>
      </c>
      <c r="K10" s="60">
        <v>190</v>
      </c>
      <c r="L10" s="60">
        <v>190</v>
      </c>
      <c r="M10" s="60">
        <v>14155</v>
      </c>
      <c r="N10" s="59">
        <v>14520</v>
      </c>
      <c r="O10" s="60">
        <v>170</v>
      </c>
      <c r="P10" s="60">
        <v>630</v>
      </c>
      <c r="Q10" s="60">
        <v>850</v>
      </c>
      <c r="R10" s="60">
        <v>1055</v>
      </c>
      <c r="S10" s="60">
        <v>1320</v>
      </c>
      <c r="T10" s="60">
        <v>1990</v>
      </c>
      <c r="U10" s="60">
        <v>3075</v>
      </c>
      <c r="V10" s="61">
        <v>5430</v>
      </c>
    </row>
    <row r="11" spans="2:22" ht="12.75">
      <c r="B11" s="39" t="s">
        <v>6</v>
      </c>
      <c r="C11" s="40" t="s">
        <v>0</v>
      </c>
      <c r="D11" s="59">
        <v>13835</v>
      </c>
      <c r="E11" s="60">
        <v>11985</v>
      </c>
      <c r="F11" s="60">
        <v>1760</v>
      </c>
      <c r="G11" s="60">
        <v>40</v>
      </c>
      <c r="H11" s="60">
        <v>50</v>
      </c>
      <c r="I11" s="64">
        <v>41</v>
      </c>
      <c r="J11" s="60">
        <v>13835</v>
      </c>
      <c r="K11" s="60">
        <v>155</v>
      </c>
      <c r="L11" s="60">
        <v>290</v>
      </c>
      <c r="M11" s="60">
        <v>13390</v>
      </c>
      <c r="N11" s="59">
        <v>13835</v>
      </c>
      <c r="O11" s="60">
        <v>120</v>
      </c>
      <c r="P11" s="60">
        <v>850</v>
      </c>
      <c r="Q11" s="60">
        <v>1090</v>
      </c>
      <c r="R11" s="60">
        <v>1295</v>
      </c>
      <c r="S11" s="60">
        <v>1555</v>
      </c>
      <c r="T11" s="60">
        <v>2315</v>
      </c>
      <c r="U11" s="60">
        <v>2950</v>
      </c>
      <c r="V11" s="61">
        <v>3655</v>
      </c>
    </row>
    <row r="12" spans="2:22" ht="12.75">
      <c r="B12" s="39" t="s">
        <v>60</v>
      </c>
      <c r="C12" s="40" t="s">
        <v>2</v>
      </c>
      <c r="D12" s="59">
        <v>13655</v>
      </c>
      <c r="E12" s="60">
        <v>8350</v>
      </c>
      <c r="F12" s="60">
        <v>2205</v>
      </c>
      <c r="G12" s="60">
        <v>2225</v>
      </c>
      <c r="H12" s="60">
        <v>525</v>
      </c>
      <c r="I12" s="64">
        <v>33</v>
      </c>
      <c r="J12" s="60">
        <v>13350</v>
      </c>
      <c r="K12" s="60">
        <v>945</v>
      </c>
      <c r="L12" s="60">
        <v>770</v>
      </c>
      <c r="M12" s="60">
        <v>11640</v>
      </c>
      <c r="N12" s="59">
        <v>13310</v>
      </c>
      <c r="O12" s="60">
        <v>920</v>
      </c>
      <c r="P12" s="60">
        <v>2100</v>
      </c>
      <c r="Q12" s="60">
        <v>1795</v>
      </c>
      <c r="R12" s="60">
        <v>1415</v>
      </c>
      <c r="S12" s="60">
        <v>1295</v>
      </c>
      <c r="T12" s="60">
        <v>1555</v>
      </c>
      <c r="U12" s="60">
        <v>1855</v>
      </c>
      <c r="V12" s="61">
        <v>2380</v>
      </c>
    </row>
    <row r="13" spans="2:22" ht="12.75">
      <c r="B13" s="39" t="s">
        <v>7</v>
      </c>
      <c r="C13" s="40" t="s">
        <v>1</v>
      </c>
      <c r="D13" s="59">
        <v>9595</v>
      </c>
      <c r="E13" s="60">
        <v>7770</v>
      </c>
      <c r="F13" s="60">
        <v>1565</v>
      </c>
      <c r="G13" s="60">
        <v>215</v>
      </c>
      <c r="H13" s="60">
        <v>45</v>
      </c>
      <c r="I13" s="64">
        <v>42</v>
      </c>
      <c r="J13" s="60">
        <v>9595</v>
      </c>
      <c r="K13" s="60">
        <v>185</v>
      </c>
      <c r="L13" s="60">
        <v>190</v>
      </c>
      <c r="M13" s="60">
        <v>9220</v>
      </c>
      <c r="N13" s="59">
        <v>9595</v>
      </c>
      <c r="O13" s="60">
        <v>130</v>
      </c>
      <c r="P13" s="60">
        <v>385</v>
      </c>
      <c r="Q13" s="60">
        <v>375</v>
      </c>
      <c r="R13" s="60">
        <v>700</v>
      </c>
      <c r="S13" s="60">
        <v>710</v>
      </c>
      <c r="T13" s="60">
        <v>1135</v>
      </c>
      <c r="U13" s="60">
        <v>1825</v>
      </c>
      <c r="V13" s="61">
        <v>4335</v>
      </c>
    </row>
    <row r="14" spans="2:22" ht="12.75">
      <c r="B14" s="39" t="s">
        <v>8</v>
      </c>
      <c r="C14" s="40" t="s">
        <v>0</v>
      </c>
      <c r="D14" s="59">
        <v>8245</v>
      </c>
      <c r="E14" s="60">
        <v>7080</v>
      </c>
      <c r="F14" s="60">
        <v>1140</v>
      </c>
      <c r="G14" s="60">
        <v>4</v>
      </c>
      <c r="H14" s="60">
        <v>15</v>
      </c>
      <c r="I14" s="64">
        <v>48</v>
      </c>
      <c r="J14" s="60">
        <v>8245</v>
      </c>
      <c r="K14" s="60">
        <v>90</v>
      </c>
      <c r="L14" s="60">
        <v>100</v>
      </c>
      <c r="M14" s="60">
        <v>8055</v>
      </c>
      <c r="N14" s="59">
        <v>8245</v>
      </c>
      <c r="O14" s="60">
        <v>65</v>
      </c>
      <c r="P14" s="60">
        <v>350</v>
      </c>
      <c r="Q14" s="60">
        <v>490</v>
      </c>
      <c r="R14" s="60">
        <v>680</v>
      </c>
      <c r="S14" s="60">
        <v>740</v>
      </c>
      <c r="T14" s="60">
        <v>1365</v>
      </c>
      <c r="U14" s="60">
        <v>2115</v>
      </c>
      <c r="V14" s="61">
        <v>2440</v>
      </c>
    </row>
    <row r="15" spans="2:22" ht="12.75">
      <c r="B15" s="39" t="s">
        <v>9</v>
      </c>
      <c r="C15" s="40" t="s">
        <v>0</v>
      </c>
      <c r="D15" s="59">
        <v>4715</v>
      </c>
      <c r="E15" s="60">
        <v>4200</v>
      </c>
      <c r="F15" s="60">
        <v>460</v>
      </c>
      <c r="G15" s="60">
        <v>25</v>
      </c>
      <c r="H15" s="60">
        <v>15</v>
      </c>
      <c r="I15" s="64">
        <v>49</v>
      </c>
      <c r="J15" s="60">
        <v>4695</v>
      </c>
      <c r="K15" s="60">
        <v>90</v>
      </c>
      <c r="L15" s="60">
        <v>55</v>
      </c>
      <c r="M15" s="60">
        <v>4550</v>
      </c>
      <c r="N15" s="59">
        <v>4695</v>
      </c>
      <c r="O15" s="60">
        <v>70</v>
      </c>
      <c r="P15" s="60">
        <v>230</v>
      </c>
      <c r="Q15" s="60">
        <v>435</v>
      </c>
      <c r="R15" s="60">
        <v>370</v>
      </c>
      <c r="S15" s="60">
        <v>540</v>
      </c>
      <c r="T15" s="60">
        <v>920</v>
      </c>
      <c r="U15" s="60">
        <v>970</v>
      </c>
      <c r="V15" s="61">
        <v>1160</v>
      </c>
    </row>
    <row r="16" spans="2:22" ht="12.75">
      <c r="B16" s="39" t="s">
        <v>10</v>
      </c>
      <c r="C16" s="40" t="s">
        <v>0</v>
      </c>
      <c r="D16" s="59">
        <v>2915</v>
      </c>
      <c r="E16" s="60">
        <v>2155</v>
      </c>
      <c r="F16" s="60">
        <v>470</v>
      </c>
      <c r="G16" s="60">
        <v>190</v>
      </c>
      <c r="H16" s="60">
        <v>35</v>
      </c>
      <c r="I16" s="64">
        <v>51</v>
      </c>
      <c r="J16" s="60">
        <v>2870</v>
      </c>
      <c r="K16" s="60">
        <v>180</v>
      </c>
      <c r="L16" s="60">
        <v>100</v>
      </c>
      <c r="M16" s="60">
        <v>2585</v>
      </c>
      <c r="N16" s="59">
        <v>2850</v>
      </c>
      <c r="O16" s="60">
        <v>205</v>
      </c>
      <c r="P16" s="60">
        <v>345</v>
      </c>
      <c r="Q16" s="60">
        <v>400</v>
      </c>
      <c r="R16" s="60">
        <v>325</v>
      </c>
      <c r="S16" s="60">
        <v>310</v>
      </c>
      <c r="T16" s="60">
        <v>490</v>
      </c>
      <c r="U16" s="60">
        <v>390</v>
      </c>
      <c r="V16" s="61">
        <v>380</v>
      </c>
    </row>
    <row r="17" spans="2:22" ht="12.75">
      <c r="B17" s="39" t="s">
        <v>11</v>
      </c>
      <c r="C17" s="40" t="s">
        <v>0</v>
      </c>
      <c r="D17" s="59">
        <v>2245</v>
      </c>
      <c r="E17" s="60">
        <v>1805</v>
      </c>
      <c r="F17" s="60">
        <v>410</v>
      </c>
      <c r="G17" s="60">
        <v>10</v>
      </c>
      <c r="H17" s="60">
        <v>20</v>
      </c>
      <c r="I17" s="64">
        <v>64</v>
      </c>
      <c r="J17" s="60">
        <v>2245</v>
      </c>
      <c r="K17" s="60">
        <v>45</v>
      </c>
      <c r="L17" s="60">
        <v>20</v>
      </c>
      <c r="M17" s="60">
        <v>2180</v>
      </c>
      <c r="N17" s="59">
        <v>2245</v>
      </c>
      <c r="O17" s="60">
        <v>20</v>
      </c>
      <c r="P17" s="60">
        <v>130</v>
      </c>
      <c r="Q17" s="60">
        <v>145</v>
      </c>
      <c r="R17" s="60">
        <v>195</v>
      </c>
      <c r="S17" s="60">
        <v>270</v>
      </c>
      <c r="T17" s="60">
        <v>470</v>
      </c>
      <c r="U17" s="60">
        <v>525</v>
      </c>
      <c r="V17" s="61">
        <v>490</v>
      </c>
    </row>
    <row r="18" spans="2:22" ht="12.75">
      <c r="B18" s="39" t="s">
        <v>56</v>
      </c>
      <c r="C18" s="40"/>
      <c r="D18" s="59">
        <v>16783</v>
      </c>
      <c r="E18" s="60">
        <v>12747</v>
      </c>
      <c r="F18" s="60">
        <v>2965</v>
      </c>
      <c r="G18" s="60">
        <v>520</v>
      </c>
      <c r="H18" s="60">
        <v>475</v>
      </c>
      <c r="I18" s="65" t="s">
        <v>51</v>
      </c>
      <c r="J18" s="60">
        <v>15409</v>
      </c>
      <c r="K18" s="60">
        <v>312</v>
      </c>
      <c r="L18" s="60">
        <v>358</v>
      </c>
      <c r="M18" s="60">
        <v>14717</v>
      </c>
      <c r="N18" s="59">
        <v>15399</v>
      </c>
      <c r="O18" s="60">
        <v>193</v>
      </c>
      <c r="P18" s="60">
        <v>900</v>
      </c>
      <c r="Q18" s="60">
        <v>1025</v>
      </c>
      <c r="R18" s="60">
        <v>1206</v>
      </c>
      <c r="S18" s="60">
        <v>1616</v>
      </c>
      <c r="T18" s="60">
        <v>2494</v>
      </c>
      <c r="U18" s="60">
        <v>3271</v>
      </c>
      <c r="V18" s="61">
        <v>4674</v>
      </c>
    </row>
    <row r="19" spans="1:22" ht="14.25">
      <c r="A19" s="23"/>
      <c r="B19" s="24" t="s">
        <v>50</v>
      </c>
      <c r="C19" s="25"/>
      <c r="D19" s="27">
        <f>SUM(D7:D18)</f>
        <v>295293</v>
      </c>
      <c r="E19" s="26">
        <f>SUM(E7:E18)</f>
        <v>221502</v>
      </c>
      <c r="F19" s="26">
        <f>SUM(F7:F18)</f>
        <v>40080</v>
      </c>
      <c r="G19" s="26">
        <f>SUM(G7:G18)</f>
        <v>12374</v>
      </c>
      <c r="H19" s="26">
        <f>SUM(H7:H18)</f>
        <v>17425</v>
      </c>
      <c r="I19" s="62" t="s">
        <v>51</v>
      </c>
      <c r="J19" s="26">
        <f aca="true" t="shared" si="0" ref="J19:V19">SUM(J7:J18)</f>
        <v>290499</v>
      </c>
      <c r="K19" s="26">
        <f t="shared" si="0"/>
        <v>10392</v>
      </c>
      <c r="L19" s="26">
        <f t="shared" si="0"/>
        <v>9638</v>
      </c>
      <c r="M19" s="26">
        <f t="shared" si="0"/>
        <v>270447</v>
      </c>
      <c r="N19" s="27">
        <f t="shared" si="0"/>
        <v>290089</v>
      </c>
      <c r="O19" s="26">
        <f t="shared" si="0"/>
        <v>7998</v>
      </c>
      <c r="P19" s="26">
        <f t="shared" si="0"/>
        <v>22515</v>
      </c>
      <c r="Q19" s="26">
        <f t="shared" si="0"/>
        <v>23335</v>
      </c>
      <c r="R19" s="26">
        <f t="shared" si="0"/>
        <v>26351</v>
      </c>
      <c r="S19" s="26">
        <f t="shared" si="0"/>
        <v>28486</v>
      </c>
      <c r="T19" s="26">
        <f t="shared" si="0"/>
        <v>42469</v>
      </c>
      <c r="U19" s="26">
        <f t="shared" si="0"/>
        <v>57571</v>
      </c>
      <c r="V19" s="28">
        <f t="shared" si="0"/>
        <v>81334</v>
      </c>
    </row>
    <row r="20" spans="1:22" ht="14.25">
      <c r="A20" s="23"/>
      <c r="B20" s="1" t="s">
        <v>52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53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58</v>
      </c>
      <c r="C30" s="9" t="s">
        <v>0</v>
      </c>
      <c r="D30" s="33" t="s">
        <v>55</v>
      </c>
      <c r="E30" s="34">
        <f>+(E7/D7)</f>
        <v>0.6852958180767007</v>
      </c>
      <c r="F30" s="34">
        <f>+(F7/D7)</f>
        <v>0.14254512751332948</v>
      </c>
      <c r="G30" s="34">
        <f>+(G7/D7)</f>
        <v>0.04972056272884949</v>
      </c>
      <c r="H30" s="35">
        <f>+(H7/D7)</f>
        <v>0.1012076829189953</v>
      </c>
      <c r="I30" s="36" t="s">
        <v>51</v>
      </c>
      <c r="J30" s="33" t="s">
        <v>55</v>
      </c>
      <c r="K30" s="34">
        <f>+(K7/J7)</f>
        <v>0.04595329337394779</v>
      </c>
      <c r="L30" s="34">
        <f>+(L7/J7)</f>
        <v>0.04156431168320723</v>
      </c>
      <c r="M30" s="35">
        <f>+(M7/J7)</f>
        <v>0.912482394942845</v>
      </c>
      <c r="N30" s="33" t="s">
        <v>55</v>
      </c>
      <c r="O30" s="37">
        <f>+(O7/N7)</f>
        <v>0.03465362780166049</v>
      </c>
      <c r="P30" s="37">
        <f>+(P7/N7)</f>
        <v>0.09158927575230531</v>
      </c>
      <c r="Q30" s="37">
        <f>+(Q7/N7)</f>
        <v>0.08850457782299084</v>
      </c>
      <c r="R30" s="37">
        <f>+(R7/N7)</f>
        <v>0.10008860302562925</v>
      </c>
      <c r="S30" s="37">
        <f>+(S7/N7)</f>
        <v>0.10149968824861352</v>
      </c>
      <c r="T30" s="37">
        <f>+(T7/N7)</f>
        <v>0.14504643454861682</v>
      </c>
      <c r="U30" s="37">
        <f>+(U7/N7)</f>
        <v>0.1950579201260132</v>
      </c>
      <c r="V30" s="38">
        <f>+(V7/N7)</f>
        <v>0.24352705673875233</v>
      </c>
    </row>
    <row r="31" spans="2:22" ht="12.75">
      <c r="B31" s="39" t="s">
        <v>3</v>
      </c>
      <c r="C31" s="40" t="s">
        <v>0</v>
      </c>
      <c r="D31" s="41" t="s">
        <v>55</v>
      </c>
      <c r="E31" s="42">
        <f aca="true" t="shared" si="1" ref="E31:E42">+(E8/D8)</f>
        <v>0.8318732525629078</v>
      </c>
      <c r="F31" s="42">
        <f aca="true" t="shared" si="2" ref="F31:F41">+(F8/D8)</f>
        <v>0.11164958061509786</v>
      </c>
      <c r="G31" s="42">
        <f aca="true" t="shared" si="3" ref="G31:G41">+(G8/D8)</f>
        <v>0.04380242311276794</v>
      </c>
      <c r="H31" s="43">
        <f aca="true" t="shared" si="4" ref="H31:H41">+(H8/D8)</f>
        <v>0.010624417520969246</v>
      </c>
      <c r="I31" s="36" t="s">
        <v>51</v>
      </c>
      <c r="J31" s="41" t="s">
        <v>55</v>
      </c>
      <c r="K31" s="42">
        <f aca="true" t="shared" si="5" ref="K31:K42">+(K8/J8)</f>
        <v>0.026502426278462114</v>
      </c>
      <c r="L31" s="42">
        <f aca="true" t="shared" si="6" ref="L31:L41">+(L8/J8)</f>
        <v>0.03042179917879806</v>
      </c>
      <c r="M31" s="43">
        <f aca="true" t="shared" si="7" ref="M31:M41">+(M8/J8)</f>
        <v>0.9432624113475178</v>
      </c>
      <c r="N31" s="41" t="s">
        <v>55</v>
      </c>
      <c r="O31" s="44">
        <f aca="true" t="shared" si="8" ref="O31:O42">+(O8/N8)</f>
        <v>0.01867762420620097</v>
      </c>
      <c r="P31" s="44">
        <f aca="true" t="shared" si="9" ref="P31:P41">+(P8/N8)</f>
        <v>0.057713858797161004</v>
      </c>
      <c r="Q31" s="44">
        <f aca="true" t="shared" si="10" ref="Q31:Q41">+(Q8/N8)</f>
        <v>0.06219648860664923</v>
      </c>
      <c r="R31" s="44">
        <f aca="true" t="shared" si="11" ref="R31:R41">+(R8/N8)</f>
        <v>0.07228240567799776</v>
      </c>
      <c r="S31" s="44">
        <f aca="true" t="shared" si="12" ref="S31:S41">+(S8/N8)</f>
        <v>0.09114680612626073</v>
      </c>
      <c r="T31" s="44">
        <f aca="true" t="shared" si="13" ref="T31:T41">+(T8/N8)</f>
        <v>0.1251400821815465</v>
      </c>
      <c r="U31" s="44">
        <f aca="true" t="shared" si="14" ref="U31:U41">+(U8/N8)</f>
        <v>0.1753828912962271</v>
      </c>
      <c r="V31" s="45">
        <f aca="true" t="shared" si="15" ref="V31:V41">+(V8/N8)</f>
        <v>0.3974598431079567</v>
      </c>
    </row>
    <row r="32" spans="2:22" ht="12.75">
      <c r="B32" s="39" t="s">
        <v>4</v>
      </c>
      <c r="C32" s="40" t="s">
        <v>0</v>
      </c>
      <c r="D32" s="41" t="s">
        <v>55</v>
      </c>
      <c r="E32" s="42">
        <f t="shared" si="1"/>
        <v>0.8924628854206319</v>
      </c>
      <c r="F32" s="42">
        <f t="shared" si="2"/>
        <v>0.09802055576703464</v>
      </c>
      <c r="G32" s="42">
        <f t="shared" si="3"/>
        <v>0.0053292729349067374</v>
      </c>
      <c r="H32" s="43">
        <f t="shared" si="4"/>
        <v>0.003616292348686715</v>
      </c>
      <c r="I32" s="36" t="s">
        <v>51</v>
      </c>
      <c r="J32" s="41" t="s">
        <v>55</v>
      </c>
      <c r="K32" s="42">
        <f t="shared" si="5"/>
        <v>0.018081461743433575</v>
      </c>
      <c r="L32" s="42">
        <f t="shared" si="6"/>
        <v>0.015416825275980206</v>
      </c>
      <c r="M32" s="43">
        <f t="shared" si="7"/>
        <v>0.9665017129805862</v>
      </c>
      <c r="N32" s="41" t="s">
        <v>55</v>
      </c>
      <c r="O32" s="44">
        <f t="shared" si="8"/>
        <v>0.012376237623762377</v>
      </c>
      <c r="P32" s="44">
        <f t="shared" si="9"/>
        <v>0.0416984006092917</v>
      </c>
      <c r="Q32" s="44">
        <f t="shared" si="10"/>
        <v>0.060167555217060166</v>
      </c>
      <c r="R32" s="44">
        <f t="shared" si="11"/>
        <v>0.0733054074638233</v>
      </c>
      <c r="S32" s="44">
        <f t="shared" si="12"/>
        <v>0.08472962680883472</v>
      </c>
      <c r="T32" s="44">
        <f t="shared" si="13"/>
        <v>0.16317593297791316</v>
      </c>
      <c r="U32" s="44">
        <f t="shared" si="14"/>
        <v>0.23533891850723535</v>
      </c>
      <c r="V32" s="45">
        <f t="shared" si="15"/>
        <v>0.3292079207920792</v>
      </c>
    </row>
    <row r="33" spans="2:22" ht="12.75">
      <c r="B33" s="39" t="s">
        <v>5</v>
      </c>
      <c r="C33" s="40" t="s">
        <v>0</v>
      </c>
      <c r="D33" s="41" t="s">
        <v>55</v>
      </c>
      <c r="E33" s="42">
        <f t="shared" si="1"/>
        <v>0.8920220082530949</v>
      </c>
      <c r="F33" s="42">
        <f t="shared" si="2"/>
        <v>0.09250343878954607</v>
      </c>
      <c r="G33" s="42">
        <f t="shared" si="3"/>
        <v>0.006189821182943604</v>
      </c>
      <c r="H33" s="43">
        <f t="shared" si="4"/>
        <v>0.007565337001375516</v>
      </c>
      <c r="I33" s="36" t="s">
        <v>51</v>
      </c>
      <c r="J33" s="41" t="s">
        <v>55</v>
      </c>
      <c r="K33" s="42">
        <f t="shared" si="5"/>
        <v>0.013067400275103164</v>
      </c>
      <c r="L33" s="42">
        <f t="shared" si="6"/>
        <v>0.013067400275103164</v>
      </c>
      <c r="M33" s="43">
        <f t="shared" si="7"/>
        <v>0.9735213204951857</v>
      </c>
      <c r="N33" s="41" t="s">
        <v>55</v>
      </c>
      <c r="O33" s="44">
        <f t="shared" si="8"/>
        <v>0.011707988980716254</v>
      </c>
      <c r="P33" s="44">
        <f t="shared" si="9"/>
        <v>0.04338842975206612</v>
      </c>
      <c r="Q33" s="44">
        <f t="shared" si="10"/>
        <v>0.05853994490358127</v>
      </c>
      <c r="R33" s="44">
        <f t="shared" si="11"/>
        <v>0.07265840220385675</v>
      </c>
      <c r="S33" s="44">
        <f t="shared" si="12"/>
        <v>0.09090909090909091</v>
      </c>
      <c r="T33" s="44">
        <f t="shared" si="13"/>
        <v>0.13705234159779614</v>
      </c>
      <c r="U33" s="44">
        <f t="shared" si="14"/>
        <v>0.21177685950413222</v>
      </c>
      <c r="V33" s="45">
        <f t="shared" si="15"/>
        <v>0.3739669421487603</v>
      </c>
    </row>
    <row r="34" spans="2:22" ht="12.75">
      <c r="B34" s="39" t="s">
        <v>6</v>
      </c>
      <c r="C34" s="40" t="s">
        <v>0</v>
      </c>
      <c r="D34" s="41" t="s">
        <v>55</v>
      </c>
      <c r="E34" s="42">
        <f>+(E11/D11)</f>
        <v>0.8662811709432598</v>
      </c>
      <c r="F34" s="42">
        <f t="shared" si="2"/>
        <v>0.1272135887242501</v>
      </c>
      <c r="G34" s="42">
        <f t="shared" si="3"/>
        <v>0.0028912179255511385</v>
      </c>
      <c r="H34" s="43">
        <f t="shared" si="4"/>
        <v>0.003614022406938923</v>
      </c>
      <c r="I34" s="36" t="s">
        <v>51</v>
      </c>
      <c r="J34" s="41" t="s">
        <v>55</v>
      </c>
      <c r="K34" s="42">
        <f t="shared" si="5"/>
        <v>0.011203469461510662</v>
      </c>
      <c r="L34" s="42">
        <f t="shared" si="6"/>
        <v>0.020961329960245755</v>
      </c>
      <c r="M34" s="43">
        <f t="shared" si="7"/>
        <v>0.9678352005782436</v>
      </c>
      <c r="N34" s="41" t="s">
        <v>55</v>
      </c>
      <c r="O34" s="44">
        <f t="shared" si="8"/>
        <v>0.008673653776653415</v>
      </c>
      <c r="P34" s="44">
        <f t="shared" si="9"/>
        <v>0.061438380917961694</v>
      </c>
      <c r="Q34" s="44">
        <f t="shared" si="10"/>
        <v>0.07878568847126852</v>
      </c>
      <c r="R34" s="44">
        <f t="shared" si="11"/>
        <v>0.09360318033971811</v>
      </c>
      <c r="S34" s="44">
        <f t="shared" si="12"/>
        <v>0.1123960968558005</v>
      </c>
      <c r="T34" s="44">
        <f t="shared" si="13"/>
        <v>0.16732923744127215</v>
      </c>
      <c r="U34" s="44">
        <f t="shared" si="14"/>
        <v>0.21322732200939645</v>
      </c>
      <c r="V34" s="45">
        <f t="shared" si="15"/>
        <v>0.26418503794723525</v>
      </c>
    </row>
    <row r="35" spans="2:22" ht="12.75">
      <c r="B35" s="39" t="s">
        <v>60</v>
      </c>
      <c r="C35" s="40" t="s">
        <v>2</v>
      </c>
      <c r="D35" s="41" t="s">
        <v>55</v>
      </c>
      <c r="E35" s="42">
        <f t="shared" si="1"/>
        <v>0.6114976199194434</v>
      </c>
      <c r="F35" s="42">
        <f t="shared" si="2"/>
        <v>0.16147931160746978</v>
      </c>
      <c r="G35" s="42">
        <f t="shared" si="3"/>
        <v>0.16294397656536067</v>
      </c>
      <c r="H35" s="43">
        <f t="shared" si="4"/>
        <v>0.03844745514463566</v>
      </c>
      <c r="I35" s="36" t="s">
        <v>51</v>
      </c>
      <c r="J35" s="41" t="s">
        <v>55</v>
      </c>
      <c r="K35" s="42">
        <f t="shared" si="5"/>
        <v>0.07078651685393259</v>
      </c>
      <c r="L35" s="42">
        <f t="shared" si="6"/>
        <v>0.05767790262172284</v>
      </c>
      <c r="M35" s="43">
        <f t="shared" si="7"/>
        <v>0.8719101123595505</v>
      </c>
      <c r="N35" s="41" t="s">
        <v>55</v>
      </c>
      <c r="O35" s="44">
        <f t="shared" si="8"/>
        <v>0.06912096168294515</v>
      </c>
      <c r="P35" s="44">
        <f t="shared" si="9"/>
        <v>0.15777610818933133</v>
      </c>
      <c r="Q35" s="44">
        <f t="shared" si="10"/>
        <v>0.1348610067618332</v>
      </c>
      <c r="R35" s="44">
        <f t="shared" si="11"/>
        <v>0.10631104432757325</v>
      </c>
      <c r="S35" s="44">
        <f t="shared" si="12"/>
        <v>0.09729526671675431</v>
      </c>
      <c r="T35" s="44">
        <f t="shared" si="13"/>
        <v>0.11682945154019535</v>
      </c>
      <c r="U35" s="44">
        <f t="shared" si="14"/>
        <v>0.13936889556724266</v>
      </c>
      <c r="V35" s="45">
        <f t="shared" si="15"/>
        <v>0.17881292261457551</v>
      </c>
    </row>
    <row r="36" spans="2:22" ht="12.75">
      <c r="B36" s="39" t="s">
        <v>7</v>
      </c>
      <c r="C36" s="40" t="s">
        <v>1</v>
      </c>
      <c r="D36" s="41" t="s">
        <v>55</v>
      </c>
      <c r="E36" s="42">
        <f t="shared" si="1"/>
        <v>0.8097967691505993</v>
      </c>
      <c r="F36" s="42">
        <f t="shared" si="2"/>
        <v>0.16310578426263678</v>
      </c>
      <c r="G36" s="42">
        <f t="shared" si="3"/>
        <v>0.022407503908285567</v>
      </c>
      <c r="H36" s="43">
        <f t="shared" si="4"/>
        <v>0.004689942678478374</v>
      </c>
      <c r="I36" s="36" t="s">
        <v>51</v>
      </c>
      <c r="J36" s="41" t="s">
        <v>55</v>
      </c>
      <c r="K36" s="42">
        <f t="shared" si="5"/>
        <v>0.01928087545596665</v>
      </c>
      <c r="L36" s="42">
        <f t="shared" si="6"/>
        <v>0.019801980198019802</v>
      </c>
      <c r="M36" s="43">
        <f t="shared" si="7"/>
        <v>0.9609171443460135</v>
      </c>
      <c r="N36" s="41" t="s">
        <v>55</v>
      </c>
      <c r="O36" s="44">
        <f t="shared" si="8"/>
        <v>0.01354872329338197</v>
      </c>
      <c r="P36" s="44">
        <f t="shared" si="9"/>
        <v>0.040125065138092754</v>
      </c>
      <c r="Q36" s="44">
        <f t="shared" si="10"/>
        <v>0.03908285565398645</v>
      </c>
      <c r="R36" s="44">
        <f t="shared" si="11"/>
        <v>0.07295466388744137</v>
      </c>
      <c r="S36" s="44">
        <f t="shared" si="12"/>
        <v>0.07399687337154769</v>
      </c>
      <c r="T36" s="44">
        <f t="shared" si="13"/>
        <v>0.11829077644606566</v>
      </c>
      <c r="U36" s="44">
        <f t="shared" si="14"/>
        <v>0.19020323084940072</v>
      </c>
      <c r="V36" s="45">
        <f t="shared" si="15"/>
        <v>0.4517978113600834</v>
      </c>
    </row>
    <row r="37" spans="2:22" ht="12.75">
      <c r="B37" s="39" t="s">
        <v>8</v>
      </c>
      <c r="C37" s="40" t="s">
        <v>0</v>
      </c>
      <c r="D37" s="41" t="s">
        <v>55</v>
      </c>
      <c r="E37" s="42">
        <f t="shared" si="1"/>
        <v>0.8587022437841115</v>
      </c>
      <c r="F37" s="42">
        <f t="shared" si="2"/>
        <v>0.13826561552456035</v>
      </c>
      <c r="G37" s="42">
        <f t="shared" si="3"/>
        <v>0.00048514251061249243</v>
      </c>
      <c r="H37" s="43">
        <f t="shared" si="4"/>
        <v>0.0018192844147968466</v>
      </c>
      <c r="I37" s="36" t="s">
        <v>51</v>
      </c>
      <c r="J37" s="41" t="s">
        <v>55</v>
      </c>
      <c r="K37" s="42">
        <f t="shared" si="5"/>
        <v>0.010915706488781079</v>
      </c>
      <c r="L37" s="42">
        <f t="shared" si="6"/>
        <v>0.01212856276531231</v>
      </c>
      <c r="M37" s="43">
        <f t="shared" si="7"/>
        <v>0.9769557307459066</v>
      </c>
      <c r="N37" s="41" t="s">
        <v>55</v>
      </c>
      <c r="O37" s="44">
        <f t="shared" si="8"/>
        <v>0.007883565797453002</v>
      </c>
      <c r="P37" s="44">
        <f t="shared" si="9"/>
        <v>0.04244996967859309</v>
      </c>
      <c r="Q37" s="44">
        <f t="shared" si="10"/>
        <v>0.05942995755003032</v>
      </c>
      <c r="R37" s="44">
        <f t="shared" si="11"/>
        <v>0.08247422680412371</v>
      </c>
      <c r="S37" s="44">
        <f t="shared" si="12"/>
        <v>0.0897513644633111</v>
      </c>
      <c r="T37" s="44">
        <f t="shared" si="13"/>
        <v>0.16555488174651303</v>
      </c>
      <c r="U37" s="44">
        <f t="shared" si="14"/>
        <v>0.25651910248635534</v>
      </c>
      <c r="V37" s="45">
        <f t="shared" si="15"/>
        <v>0.2959369314736204</v>
      </c>
    </row>
    <row r="38" spans="2:22" ht="12.75">
      <c r="B38" s="39" t="s">
        <v>9</v>
      </c>
      <c r="C38" s="40" t="s">
        <v>0</v>
      </c>
      <c r="D38" s="41" t="s">
        <v>55</v>
      </c>
      <c r="E38" s="42">
        <f t="shared" si="1"/>
        <v>0.8907741251325557</v>
      </c>
      <c r="F38" s="42">
        <f t="shared" si="2"/>
        <v>0.0975609756097561</v>
      </c>
      <c r="G38" s="42">
        <f t="shared" si="3"/>
        <v>0.005302226935312832</v>
      </c>
      <c r="H38" s="43">
        <f t="shared" si="4"/>
        <v>0.003181336161187699</v>
      </c>
      <c r="I38" s="36" t="s">
        <v>51</v>
      </c>
      <c r="J38" s="41" t="s">
        <v>55</v>
      </c>
      <c r="K38" s="42">
        <f t="shared" si="5"/>
        <v>0.019169329073482427</v>
      </c>
      <c r="L38" s="42">
        <f t="shared" si="6"/>
        <v>0.011714589989350373</v>
      </c>
      <c r="M38" s="43">
        <f t="shared" si="7"/>
        <v>0.9691160809371672</v>
      </c>
      <c r="N38" s="41" t="s">
        <v>55</v>
      </c>
      <c r="O38" s="44">
        <f t="shared" si="8"/>
        <v>0.014909478168264111</v>
      </c>
      <c r="P38" s="44">
        <f t="shared" si="9"/>
        <v>0.04898828541001065</v>
      </c>
      <c r="Q38" s="44">
        <f t="shared" si="10"/>
        <v>0.0926517571884984</v>
      </c>
      <c r="R38" s="44">
        <f t="shared" si="11"/>
        <v>0.07880724174653887</v>
      </c>
      <c r="S38" s="44">
        <f t="shared" si="12"/>
        <v>0.11501597444089456</v>
      </c>
      <c r="T38" s="44">
        <f t="shared" si="13"/>
        <v>0.1959531416400426</v>
      </c>
      <c r="U38" s="44">
        <f t="shared" si="14"/>
        <v>0.2066027689030884</v>
      </c>
      <c r="V38" s="45">
        <f t="shared" si="15"/>
        <v>0.2470713525026624</v>
      </c>
    </row>
    <row r="39" spans="2:22" ht="12.75">
      <c r="B39" s="39" t="s">
        <v>10</v>
      </c>
      <c r="C39" s="40" t="s">
        <v>0</v>
      </c>
      <c r="D39" s="41" t="s">
        <v>55</v>
      </c>
      <c r="E39" s="42">
        <f t="shared" si="1"/>
        <v>0.7392795883361921</v>
      </c>
      <c r="F39" s="42">
        <f t="shared" si="2"/>
        <v>0.16123499142367068</v>
      </c>
      <c r="G39" s="42">
        <f t="shared" si="3"/>
        <v>0.06518010291595197</v>
      </c>
      <c r="H39" s="43">
        <f t="shared" si="4"/>
        <v>0.012006861063464836</v>
      </c>
      <c r="I39" s="36" t="s">
        <v>51</v>
      </c>
      <c r="J39" s="41" t="s">
        <v>55</v>
      </c>
      <c r="K39" s="42">
        <f t="shared" si="5"/>
        <v>0.0627177700348432</v>
      </c>
      <c r="L39" s="42">
        <f t="shared" si="6"/>
        <v>0.03484320557491289</v>
      </c>
      <c r="M39" s="43">
        <f t="shared" si="7"/>
        <v>0.9006968641114983</v>
      </c>
      <c r="N39" s="41" t="s">
        <v>55</v>
      </c>
      <c r="O39" s="44">
        <f t="shared" si="8"/>
        <v>0.07192982456140351</v>
      </c>
      <c r="P39" s="44">
        <f t="shared" si="9"/>
        <v>0.12105263157894737</v>
      </c>
      <c r="Q39" s="44">
        <f t="shared" si="10"/>
        <v>0.14035087719298245</v>
      </c>
      <c r="R39" s="44">
        <f t="shared" si="11"/>
        <v>0.11403508771929824</v>
      </c>
      <c r="S39" s="44">
        <f t="shared" si="12"/>
        <v>0.10877192982456141</v>
      </c>
      <c r="T39" s="44">
        <f t="shared" si="13"/>
        <v>0.17192982456140352</v>
      </c>
      <c r="U39" s="44">
        <f t="shared" si="14"/>
        <v>0.1368421052631579</v>
      </c>
      <c r="V39" s="45">
        <f t="shared" si="15"/>
        <v>0.13333333333333333</v>
      </c>
    </row>
    <row r="40" spans="2:22" ht="12.75">
      <c r="B40" s="39" t="s">
        <v>11</v>
      </c>
      <c r="C40" s="40" t="s">
        <v>0</v>
      </c>
      <c r="D40" s="41" t="s">
        <v>55</v>
      </c>
      <c r="E40" s="42">
        <f t="shared" si="1"/>
        <v>0.8040089086859689</v>
      </c>
      <c r="F40" s="42">
        <f t="shared" si="2"/>
        <v>0.18262806236080179</v>
      </c>
      <c r="G40" s="42">
        <f t="shared" si="3"/>
        <v>0.004454342984409799</v>
      </c>
      <c r="H40" s="43">
        <f t="shared" si="4"/>
        <v>0.008908685968819599</v>
      </c>
      <c r="I40" s="36" t="s">
        <v>51</v>
      </c>
      <c r="J40" s="41" t="s">
        <v>55</v>
      </c>
      <c r="K40" s="42">
        <f t="shared" si="5"/>
        <v>0.0200445434298441</v>
      </c>
      <c r="L40" s="42">
        <f t="shared" si="6"/>
        <v>0.008908685968819599</v>
      </c>
      <c r="M40" s="43">
        <f t="shared" si="7"/>
        <v>0.9710467706013363</v>
      </c>
      <c r="N40" s="41" t="s">
        <v>55</v>
      </c>
      <c r="O40" s="44">
        <f t="shared" si="8"/>
        <v>0.008908685968819599</v>
      </c>
      <c r="P40" s="44">
        <f t="shared" si="9"/>
        <v>0.05790645879732739</v>
      </c>
      <c r="Q40" s="44">
        <f t="shared" si="10"/>
        <v>0.0645879732739421</v>
      </c>
      <c r="R40" s="44">
        <f t="shared" si="11"/>
        <v>0.08685968819599109</v>
      </c>
      <c r="S40" s="44">
        <f t="shared" si="12"/>
        <v>0.12026726057906459</v>
      </c>
      <c r="T40" s="44">
        <f t="shared" si="13"/>
        <v>0.20935412026726058</v>
      </c>
      <c r="U40" s="44">
        <f t="shared" si="14"/>
        <v>0.23385300668151449</v>
      </c>
      <c r="V40" s="45">
        <f t="shared" si="15"/>
        <v>0.2182628062360802</v>
      </c>
    </row>
    <row r="41" spans="2:22" ht="12.75">
      <c r="B41" s="39" t="s">
        <v>56</v>
      </c>
      <c r="C41" s="40"/>
      <c r="D41" s="41" t="s">
        <v>55</v>
      </c>
      <c r="E41" s="42">
        <f t="shared" si="1"/>
        <v>0.7595185604480724</v>
      </c>
      <c r="F41" s="42">
        <f t="shared" si="2"/>
        <v>0.1766668652803432</v>
      </c>
      <c r="G41" s="42">
        <f t="shared" si="3"/>
        <v>0.030983733539891558</v>
      </c>
      <c r="H41" s="43">
        <f t="shared" si="4"/>
        <v>0.02830244890663171</v>
      </c>
      <c r="I41" s="46" t="s">
        <v>51</v>
      </c>
      <c r="J41" s="41" t="s">
        <v>55</v>
      </c>
      <c r="K41" s="42">
        <f t="shared" si="5"/>
        <v>0.020247907067298333</v>
      </c>
      <c r="L41" s="42">
        <f t="shared" si="6"/>
        <v>0.02323317541696411</v>
      </c>
      <c r="M41" s="43">
        <f t="shared" si="7"/>
        <v>0.9550911804789409</v>
      </c>
      <c r="N41" s="41" t="s">
        <v>55</v>
      </c>
      <c r="O41" s="44">
        <f t="shared" si="8"/>
        <v>0.012533281381907915</v>
      </c>
      <c r="P41" s="44">
        <f t="shared" si="9"/>
        <v>0.058445353594389245</v>
      </c>
      <c r="Q41" s="44">
        <f t="shared" si="10"/>
        <v>0.06656276381583219</v>
      </c>
      <c r="R41" s="44">
        <f t="shared" si="11"/>
        <v>0.07831677381648158</v>
      </c>
      <c r="S41" s="44">
        <f t="shared" si="12"/>
        <v>0.10494187934281447</v>
      </c>
      <c r="T41" s="44">
        <f t="shared" si="13"/>
        <v>0.16195856873822975</v>
      </c>
      <c r="U41" s="44">
        <f t="shared" si="14"/>
        <v>0.21241639067471912</v>
      </c>
      <c r="V41" s="45">
        <f t="shared" si="15"/>
        <v>0.30352620300019484</v>
      </c>
    </row>
    <row r="42" spans="2:22" ht="12.75">
      <c r="B42" s="24" t="s">
        <v>50</v>
      </c>
      <c r="C42" s="25"/>
      <c r="D42" s="47" t="s">
        <v>55</v>
      </c>
      <c r="E42" s="48">
        <f t="shared" si="1"/>
        <v>0.7501092135607684</v>
      </c>
      <c r="F42" s="48">
        <f>+(F19/D19)</f>
        <v>0.1357295973829383</v>
      </c>
      <c r="G42" s="48">
        <f>+(G19/D19)</f>
        <v>0.0419041426650818</v>
      </c>
      <c r="H42" s="49">
        <f>+(H19/D19)</f>
        <v>0.05900918748497255</v>
      </c>
      <c r="I42" s="50" t="s">
        <v>51</v>
      </c>
      <c r="J42" s="47" t="s">
        <v>55</v>
      </c>
      <c r="K42" s="48">
        <f t="shared" si="5"/>
        <v>0.0357729286503568</v>
      </c>
      <c r="L42" s="48">
        <f>+(L19/J19)</f>
        <v>0.033177394758673866</v>
      </c>
      <c r="M42" s="49">
        <f>+(M19/J19)</f>
        <v>0.9309739448328566</v>
      </c>
      <c r="N42" s="47" t="s">
        <v>55</v>
      </c>
      <c r="O42" s="51">
        <f t="shared" si="8"/>
        <v>0.02757084894635784</v>
      </c>
      <c r="P42" s="51">
        <f>+(P19/N19)</f>
        <v>0.07761411153128868</v>
      </c>
      <c r="Q42" s="51">
        <f>+(Q19/N19)</f>
        <v>0.08044083022796453</v>
      </c>
      <c r="R42" s="51">
        <f>+(R19/N19)</f>
        <v>0.0908376394830552</v>
      </c>
      <c r="S42" s="51">
        <f>+(S19/N19)</f>
        <v>0.09819744974818073</v>
      </c>
      <c r="T42" s="51">
        <f>+(T19/N19)</f>
        <v>0.14639989796234948</v>
      </c>
      <c r="U42" s="51">
        <f>+(U19/N19)</f>
        <v>0.19845978303210393</v>
      </c>
      <c r="V42" s="52">
        <f>+(V19/N19)</f>
        <v>0.28037602253101634</v>
      </c>
    </row>
    <row r="43" spans="2:22" ht="12.75">
      <c r="B43" s="1" t="s">
        <v>52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57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9" t="s">
        <v>3</v>
      </c>
      <c r="C53" s="40" t="s">
        <v>0</v>
      </c>
      <c r="D53" s="53">
        <f>+(D8/($D$19-$D$7))</f>
        <v>0.19212450670734765</v>
      </c>
      <c r="E53" s="42">
        <f>+(E8/($E$19-$E$7))</f>
        <v>0.19434428942188778</v>
      </c>
      <c r="F53" s="42">
        <f>+(F8/($F$19-$F$7))</f>
        <v>0.16741196198993852</v>
      </c>
      <c r="G53" s="42">
        <f>+(G8/($G$19-$G$7))</f>
        <v>0.2535606387570134</v>
      </c>
      <c r="H53" s="43">
        <f>+(H8/($H$19-$H$7))</f>
        <v>0.17065868263473055</v>
      </c>
      <c r="I53" s="36" t="s">
        <v>51</v>
      </c>
      <c r="J53" s="53">
        <f>+(J8/($J$19-$J$7))</f>
        <v>0.19435013493514408</v>
      </c>
      <c r="K53" s="42">
        <f>+(K8/($K$19-$K$7))</f>
        <v>0.21024578027835356</v>
      </c>
      <c r="L53" s="42">
        <f>+(L8/($L$19-$L$7))</f>
        <v>0.2474946856969329</v>
      </c>
      <c r="M53" s="43">
        <f>+(M8/($M$19-$M$7))</f>
        <v>0.19267719897523483</v>
      </c>
      <c r="N53" s="53">
        <f>+(N8/($N$19-$N$7))</f>
        <v>0.1943742557578926</v>
      </c>
      <c r="O53" s="42">
        <f>+(O8/($O$19-$O$7))</f>
        <v>0.18395879323031641</v>
      </c>
      <c r="P53" s="42">
        <f>+(P8/($P$19-$P$7))</f>
        <v>0.18049065420560748</v>
      </c>
      <c r="Q53" s="42">
        <f>+(Q8/($Q$19-$Q$7))</f>
        <v>0.16903553299492385</v>
      </c>
      <c r="R53" s="42">
        <f>+(R8/($R$19-$R$7))</f>
        <v>0.17430862084496893</v>
      </c>
      <c r="S53" s="42">
        <f>+(S8/($S$19-$S$7))</f>
        <v>0.1873896014131019</v>
      </c>
      <c r="T53" s="42">
        <f>+(T8/($T$19-$T$7))</f>
        <v>0.1644656095046394</v>
      </c>
      <c r="U53" s="42">
        <f>+(U8/($U$19-$U$7))</f>
        <v>0.1685756346271229</v>
      </c>
      <c r="V53" s="43">
        <f>+(V8/($V$19-$V$7))</f>
        <v>0.24056614438490584</v>
      </c>
    </row>
    <row r="54" spans="2:22" ht="12.75">
      <c r="B54" s="39" t="s">
        <v>4</v>
      </c>
      <c r="C54" s="40" t="s">
        <v>0</v>
      </c>
      <c r="D54" s="53">
        <f aca="true" t="shared" si="16" ref="D54:D63">+(D9/($D$19-$D$7))</f>
        <v>0.1881495169134025</v>
      </c>
      <c r="E54" s="42">
        <f aca="true" t="shared" si="17" ref="E54:E63">+(E9/($E$19-$E$7))</f>
        <v>0.20418560902962846</v>
      </c>
      <c r="F54" s="42">
        <f aca="true" t="shared" si="18" ref="F54:F63">+(F9/($F$19-$F$7))</f>
        <v>0.14393515930687534</v>
      </c>
      <c r="G54" s="42">
        <f aca="true" t="shared" si="19" ref="G54:G63">+(G9/($G$19-$G$7))</f>
        <v>0.030211480362537766</v>
      </c>
      <c r="H54" s="43">
        <f aca="true" t="shared" si="20" ref="H54:H63">+(H9/($H$19-$H$7))</f>
        <v>0.05688622754491018</v>
      </c>
      <c r="I54" s="36" t="s">
        <v>51</v>
      </c>
      <c r="J54" s="53">
        <f aca="true" t="shared" si="21" ref="J54:J63">+(J9/($J$19-$J$7))</f>
        <v>0.19057775456312934</v>
      </c>
      <c r="K54" s="42">
        <f aca="true" t="shared" si="22" ref="K54:K63">+(K9/($K$19-$K$7))</f>
        <v>0.14065738821439147</v>
      </c>
      <c r="L54" s="42">
        <f aca="true" t="shared" si="23" ref="L54:L63">+(L9/($L$19-$L$7))</f>
        <v>0.12298815669602187</v>
      </c>
      <c r="M54" s="43">
        <f aca="true" t="shared" si="24" ref="M54:M63">+(M9/($M$19-$M$7))</f>
        <v>0.19359216786629255</v>
      </c>
      <c r="N54" s="53">
        <f aca="true" t="shared" si="25" ref="N54:N63">+(N9/($N$19-$N$7))</f>
        <v>0.19067119746739858</v>
      </c>
      <c r="O54" s="42">
        <f aca="true" t="shared" si="26" ref="O54:O63">+(O9/($O$19-$O$7))</f>
        <v>0.11957321559970567</v>
      </c>
      <c r="P54" s="42">
        <f aca="true" t="shared" si="27" ref="P54:P63">+(P9/($P$19-$P$7))</f>
        <v>0.12792056074766356</v>
      </c>
      <c r="Q54" s="42">
        <f aca="true" t="shared" si="28" ref="Q54:Q63">+(Q9/($Q$19-$Q$7))</f>
        <v>0.16040609137055836</v>
      </c>
      <c r="R54" s="42">
        <f aca="true" t="shared" si="29" ref="R54:R63">+(R9/($R$19-$R$7))</f>
        <v>0.1734078010990001</v>
      </c>
      <c r="S54" s="42">
        <f aca="true" t="shared" si="30" ref="S54:S63">+(S9/($S$19-$S$7))</f>
        <v>0.17087781276399663</v>
      </c>
      <c r="T54" s="42">
        <f aca="true" t="shared" si="31" ref="T54:T63">+(T9/($T$19-$T$7))</f>
        <v>0.21036869753056114</v>
      </c>
      <c r="U54" s="42">
        <f aca="true" t="shared" si="32" ref="U54:U63">+(U9/($U$19-$U$7))</f>
        <v>0.22189508455710746</v>
      </c>
      <c r="V54" s="43">
        <f aca="true" t="shared" si="33" ref="V54:V63">+(V9/($V$19-$V$7))</f>
        <v>0.19545999231273598</v>
      </c>
    </row>
    <row r="55" spans="2:22" ht="12.75">
      <c r="B55" s="39" t="s">
        <v>5</v>
      </c>
      <c r="C55" s="40" t="s">
        <v>0</v>
      </c>
      <c r="D55" s="53">
        <f t="shared" si="16"/>
        <v>0.10413757045758937</v>
      </c>
      <c r="E55" s="42">
        <f t="shared" si="17"/>
        <v>0.11295744717911202</v>
      </c>
      <c r="F55" s="42">
        <f t="shared" si="18"/>
        <v>0.07518166573504752</v>
      </c>
      <c r="G55" s="42">
        <f t="shared" si="19"/>
        <v>0.019421665947345707</v>
      </c>
      <c r="H55" s="43">
        <f t="shared" si="20"/>
        <v>0.0658682634730539</v>
      </c>
      <c r="I55" s="36" t="s">
        <v>51</v>
      </c>
      <c r="J55" s="53">
        <f t="shared" si="21"/>
        <v>0.10548155886364295</v>
      </c>
      <c r="K55" s="42">
        <f t="shared" si="22"/>
        <v>0.05626295528575659</v>
      </c>
      <c r="L55" s="42">
        <f t="shared" si="23"/>
        <v>0.057698147585788034</v>
      </c>
      <c r="M55" s="43">
        <f t="shared" si="24"/>
        <v>0.107928205441015</v>
      </c>
      <c r="N55" s="53">
        <f t="shared" si="25"/>
        <v>0.10542824779994772</v>
      </c>
      <c r="O55" s="42">
        <f t="shared" si="26"/>
        <v>0.06254598969830757</v>
      </c>
      <c r="P55" s="42">
        <f t="shared" si="27"/>
        <v>0.07359813084112149</v>
      </c>
      <c r="Q55" s="42">
        <f t="shared" si="28"/>
        <v>0.08629441624365482</v>
      </c>
      <c r="R55" s="42">
        <f t="shared" si="29"/>
        <v>0.09503648319971174</v>
      </c>
      <c r="S55" s="42">
        <f t="shared" si="30"/>
        <v>0.10137470240380923</v>
      </c>
      <c r="T55" s="42">
        <f t="shared" si="31"/>
        <v>0.09769748146693505</v>
      </c>
      <c r="U55" s="42">
        <f t="shared" si="32"/>
        <v>0.11040896197623065</v>
      </c>
      <c r="V55" s="43">
        <f t="shared" si="33"/>
        <v>0.12277012819643221</v>
      </c>
    </row>
    <row r="56" spans="2:22" ht="12.75">
      <c r="B56" s="39" t="s">
        <v>6</v>
      </c>
      <c r="C56" s="40" t="s">
        <v>0</v>
      </c>
      <c r="D56" s="53">
        <f t="shared" si="16"/>
        <v>0.09908825909771313</v>
      </c>
      <c r="E56" s="42">
        <f t="shared" si="17"/>
        <v>0.1043789517688248</v>
      </c>
      <c r="F56" s="42">
        <f t="shared" si="18"/>
        <v>0.09837898267188373</v>
      </c>
      <c r="G56" s="42">
        <f t="shared" si="19"/>
        <v>0.008631851532153647</v>
      </c>
      <c r="H56" s="43">
        <f t="shared" si="20"/>
        <v>0.029940119760479042</v>
      </c>
      <c r="I56" s="36" t="s">
        <v>51</v>
      </c>
      <c r="J56" s="53">
        <f t="shared" si="21"/>
        <v>0.10036708162850759</v>
      </c>
      <c r="K56" s="42">
        <f t="shared" si="22"/>
        <v>0.04589872668048564</v>
      </c>
      <c r="L56" s="42">
        <f t="shared" si="23"/>
        <v>0.08806559368357121</v>
      </c>
      <c r="M56" s="43">
        <f t="shared" si="24"/>
        <v>0.10209527876052214</v>
      </c>
      <c r="N56" s="53">
        <f t="shared" si="25"/>
        <v>0.10045453225291162</v>
      </c>
      <c r="O56" s="42">
        <f t="shared" si="26"/>
        <v>0.04415011037527594</v>
      </c>
      <c r="P56" s="42">
        <f t="shared" si="27"/>
        <v>0.09929906542056074</v>
      </c>
      <c r="Q56" s="42">
        <f t="shared" si="28"/>
        <v>0.11065989847715736</v>
      </c>
      <c r="R56" s="42">
        <f t="shared" si="29"/>
        <v>0.1166561571029637</v>
      </c>
      <c r="S56" s="42">
        <f t="shared" si="30"/>
        <v>0.11942247139236618</v>
      </c>
      <c r="T56" s="42">
        <f t="shared" si="31"/>
        <v>0.11365310029947469</v>
      </c>
      <c r="U56" s="42">
        <f t="shared" si="32"/>
        <v>0.10592079279020503</v>
      </c>
      <c r="V56" s="43">
        <f t="shared" si="33"/>
        <v>0.08263808813222094</v>
      </c>
    </row>
    <row r="57" spans="2:22" ht="12.75">
      <c r="B57" s="39" t="s">
        <v>60</v>
      </c>
      <c r="C57" s="40" t="s">
        <v>2</v>
      </c>
      <c r="D57" s="53">
        <f t="shared" si="16"/>
        <v>0.0977990732185958</v>
      </c>
      <c r="E57" s="42">
        <f t="shared" si="17"/>
        <v>0.07272125550852625</v>
      </c>
      <c r="F57" s="42">
        <f t="shared" si="18"/>
        <v>0.12325321408608161</v>
      </c>
      <c r="G57" s="42">
        <f t="shared" si="19"/>
        <v>0.48014674147604663</v>
      </c>
      <c r="H57" s="43">
        <f t="shared" si="20"/>
        <v>0.3143712574850299</v>
      </c>
      <c r="I57" s="36" t="s">
        <v>51</v>
      </c>
      <c r="J57" s="53">
        <f t="shared" si="21"/>
        <v>0.09684861147384</v>
      </c>
      <c r="K57" s="42">
        <f t="shared" si="22"/>
        <v>0.27983417234231567</v>
      </c>
      <c r="L57" s="42">
        <f t="shared" si="23"/>
        <v>0.23382933495293046</v>
      </c>
      <c r="M57" s="43">
        <f t="shared" si="24"/>
        <v>0.0887519824325973</v>
      </c>
      <c r="N57" s="53">
        <f t="shared" si="25"/>
        <v>0.09664256048328541</v>
      </c>
      <c r="O57" s="42">
        <f t="shared" si="26"/>
        <v>0.3384841795437822</v>
      </c>
      <c r="P57" s="42">
        <f t="shared" si="27"/>
        <v>0.24532710280373832</v>
      </c>
      <c r="Q57" s="42">
        <f t="shared" si="28"/>
        <v>0.18223350253807108</v>
      </c>
      <c r="R57" s="42">
        <f t="shared" si="29"/>
        <v>0.12746599405458967</v>
      </c>
      <c r="S57" s="42">
        <f t="shared" si="30"/>
        <v>0.09945472697949466</v>
      </c>
      <c r="T57" s="42">
        <f t="shared" si="31"/>
        <v>0.07634149933722814</v>
      </c>
      <c r="U57" s="42">
        <f t="shared" si="32"/>
        <v>0.06660443072062044</v>
      </c>
      <c r="V57" s="43">
        <f t="shared" si="33"/>
        <v>0.05381084808609736</v>
      </c>
    </row>
    <row r="58" spans="2:22" ht="12.75">
      <c r="B58" s="39" t="s">
        <v>7</v>
      </c>
      <c r="C58" s="40" t="s">
        <v>1</v>
      </c>
      <c r="D58" s="53">
        <f t="shared" si="16"/>
        <v>0.06872076950072696</v>
      </c>
      <c r="E58" s="42">
        <f t="shared" si="17"/>
        <v>0.06766995871871244</v>
      </c>
      <c r="F58" s="42">
        <f t="shared" si="18"/>
        <v>0.08747903856903298</v>
      </c>
      <c r="G58" s="42">
        <f t="shared" si="19"/>
        <v>0.046396201985325854</v>
      </c>
      <c r="H58" s="43">
        <f t="shared" si="20"/>
        <v>0.02694610778443114</v>
      </c>
      <c r="I58" s="36" t="s">
        <v>51</v>
      </c>
      <c r="J58" s="53">
        <f t="shared" si="21"/>
        <v>0.06960767244131047</v>
      </c>
      <c r="K58" s="42">
        <f t="shared" si="22"/>
        <v>0.05478235119928931</v>
      </c>
      <c r="L58" s="42">
        <f t="shared" si="23"/>
        <v>0.057698147585788034</v>
      </c>
      <c r="M58" s="43">
        <f t="shared" si="24"/>
        <v>0.07030010979626693</v>
      </c>
      <c r="N58" s="53">
        <f t="shared" si="25"/>
        <v>0.06966832215154947</v>
      </c>
      <c r="O58" s="42">
        <f t="shared" si="26"/>
        <v>0.047829286239882265</v>
      </c>
      <c r="P58" s="42">
        <f t="shared" si="27"/>
        <v>0.04497663551401869</v>
      </c>
      <c r="Q58" s="42">
        <f t="shared" si="28"/>
        <v>0.03807106598984772</v>
      </c>
      <c r="R58" s="42">
        <f t="shared" si="29"/>
        <v>0.06305738221781822</v>
      </c>
      <c r="S58" s="42">
        <f t="shared" si="30"/>
        <v>0.05452730205053375</v>
      </c>
      <c r="T58" s="42">
        <f t="shared" si="31"/>
        <v>0.055721930384407675</v>
      </c>
      <c r="U58" s="42">
        <f t="shared" si="32"/>
        <v>0.0655272701159743</v>
      </c>
      <c r="V58" s="43">
        <f t="shared" si="33"/>
        <v>0.09801261615682019</v>
      </c>
    </row>
    <row r="59" spans="2:22" ht="12.75">
      <c r="B59" s="39" t="s">
        <v>8</v>
      </c>
      <c r="C59" s="40" t="s">
        <v>0</v>
      </c>
      <c r="D59" s="53">
        <f t="shared" si="16"/>
        <v>0.059051875407346924</v>
      </c>
      <c r="E59" s="42">
        <f t="shared" si="17"/>
        <v>0.061660657365313266</v>
      </c>
      <c r="F59" s="42">
        <f t="shared" si="18"/>
        <v>0.06372275013974288</v>
      </c>
      <c r="G59" s="42">
        <f t="shared" si="19"/>
        <v>0.0008631851532153647</v>
      </c>
      <c r="H59" s="43">
        <f t="shared" si="20"/>
        <v>0.008982035928143712</v>
      </c>
      <c r="I59" s="36" t="s">
        <v>51</v>
      </c>
      <c r="J59" s="53">
        <f t="shared" si="21"/>
        <v>0.05981399262934912</v>
      </c>
      <c r="K59" s="42">
        <f t="shared" si="22"/>
        <v>0.026650873556411016</v>
      </c>
      <c r="L59" s="42">
        <f t="shared" si="23"/>
        <v>0.030367446097783177</v>
      </c>
      <c r="M59" s="43">
        <f t="shared" si="24"/>
        <v>0.06141728681224838</v>
      </c>
      <c r="N59" s="53">
        <f t="shared" si="25"/>
        <v>0.05986610902965351</v>
      </c>
      <c r="O59" s="42">
        <f t="shared" si="26"/>
        <v>0.023914643119941133</v>
      </c>
      <c r="P59" s="42">
        <f t="shared" si="27"/>
        <v>0.04088785046728972</v>
      </c>
      <c r="Q59" s="42">
        <f t="shared" si="28"/>
        <v>0.049746192893401014</v>
      </c>
      <c r="R59" s="42">
        <f t="shared" si="29"/>
        <v>0.06125574272588055</v>
      </c>
      <c r="S59" s="42">
        <f t="shared" si="30"/>
        <v>0.05683127255971124</v>
      </c>
      <c r="T59" s="42">
        <f t="shared" si="31"/>
        <v>0.0670135990966665</v>
      </c>
      <c r="U59" s="42">
        <f t="shared" si="32"/>
        <v>0.07593982262755376</v>
      </c>
      <c r="V59" s="43">
        <f t="shared" si="33"/>
        <v>0.05516742408826788</v>
      </c>
    </row>
    <row r="60" spans="2:22" ht="12.75">
      <c r="B60" s="39" t="s">
        <v>9</v>
      </c>
      <c r="C60" s="40" t="s">
        <v>0</v>
      </c>
      <c r="D60" s="53">
        <f t="shared" si="16"/>
        <v>0.033769507889101366</v>
      </c>
      <c r="E60" s="42">
        <f t="shared" si="17"/>
        <v>0.036578356064168885</v>
      </c>
      <c r="F60" s="42">
        <f t="shared" si="18"/>
        <v>0.025712688652878703</v>
      </c>
      <c r="G60" s="42">
        <f t="shared" si="19"/>
        <v>0.00539490720759603</v>
      </c>
      <c r="H60" s="43">
        <f t="shared" si="20"/>
        <v>0.008982035928143712</v>
      </c>
      <c r="I60" s="36" t="s">
        <v>51</v>
      </c>
      <c r="J60" s="53">
        <f t="shared" si="21"/>
        <v>0.03406024201271002</v>
      </c>
      <c r="K60" s="42">
        <f t="shared" si="22"/>
        <v>0.026650873556411016</v>
      </c>
      <c r="L60" s="42">
        <f t="shared" si="23"/>
        <v>0.016702095353780748</v>
      </c>
      <c r="M60" s="43">
        <f t="shared" si="24"/>
        <v>0.03469257045260461</v>
      </c>
      <c r="N60" s="53">
        <f t="shared" si="25"/>
        <v>0.034089918968371526</v>
      </c>
      <c r="O60" s="42">
        <f t="shared" si="26"/>
        <v>0.025754231052244298</v>
      </c>
      <c r="P60" s="42">
        <f t="shared" si="27"/>
        <v>0.026869158878504672</v>
      </c>
      <c r="Q60" s="42">
        <f t="shared" si="28"/>
        <v>0.04416243654822335</v>
      </c>
      <c r="R60" s="42">
        <f t="shared" si="29"/>
        <v>0.03333033060084677</v>
      </c>
      <c r="S60" s="42">
        <f t="shared" si="30"/>
        <v>0.04147146916519469</v>
      </c>
      <c r="T60" s="42">
        <f t="shared" si="31"/>
        <v>0.0451666748490353</v>
      </c>
      <c r="U60" s="42">
        <f t="shared" si="32"/>
        <v>0.034828192883558935</v>
      </c>
      <c r="V60" s="43">
        <f t="shared" si="33"/>
        <v>0.026227136041963417</v>
      </c>
    </row>
    <row r="61" spans="2:22" ht="12.75">
      <c r="B61" s="39" t="s">
        <v>10</v>
      </c>
      <c r="C61" s="40" t="s">
        <v>0</v>
      </c>
      <c r="D61" s="53">
        <f t="shared" si="16"/>
        <v>0.02087764909792799</v>
      </c>
      <c r="E61" s="42">
        <f t="shared" si="17"/>
        <v>0.01876818031387713</v>
      </c>
      <c r="F61" s="42">
        <f t="shared" si="18"/>
        <v>0.02627166014533259</v>
      </c>
      <c r="G61" s="42">
        <f t="shared" si="19"/>
        <v>0.041001294777729826</v>
      </c>
      <c r="H61" s="43">
        <f t="shared" si="20"/>
        <v>0.020958083832335328</v>
      </c>
      <c r="I61" s="36" t="s">
        <v>51</v>
      </c>
      <c r="J61" s="53">
        <f t="shared" si="21"/>
        <v>0.020820637822465977</v>
      </c>
      <c r="K61" s="42">
        <f t="shared" si="22"/>
        <v>0.05330174711282203</v>
      </c>
      <c r="L61" s="42">
        <f t="shared" si="23"/>
        <v>0.030367446097783177</v>
      </c>
      <c r="M61" s="43">
        <f t="shared" si="24"/>
        <v>0.019709954861534706</v>
      </c>
      <c r="N61" s="53">
        <f t="shared" si="25"/>
        <v>0.020693561035113706</v>
      </c>
      <c r="O61" s="42">
        <f t="shared" si="26"/>
        <v>0.07542310522442973</v>
      </c>
      <c r="P61" s="42">
        <f t="shared" si="27"/>
        <v>0.04030373831775701</v>
      </c>
      <c r="Q61" s="42">
        <f t="shared" si="28"/>
        <v>0.04060913705583756</v>
      </c>
      <c r="R61" s="42">
        <f t="shared" si="29"/>
        <v>0.029276641743987027</v>
      </c>
      <c r="S61" s="42">
        <f t="shared" si="30"/>
        <v>0.02380769526150065</v>
      </c>
      <c r="T61" s="42">
        <f t="shared" si="31"/>
        <v>0.024056163778290538</v>
      </c>
      <c r="U61" s="42">
        <f t="shared" si="32"/>
        <v>0.014003087860399987</v>
      </c>
      <c r="V61" s="43">
        <f t="shared" si="33"/>
        <v>0.008591648013746636</v>
      </c>
    </row>
    <row r="62" spans="2:22" ht="12.75">
      <c r="B62" s="39" t="s">
        <v>11</v>
      </c>
      <c r="C62" s="40" t="s">
        <v>0</v>
      </c>
      <c r="D62" s="53">
        <f t="shared" si="16"/>
        <v>0.016079012770102347</v>
      </c>
      <c r="E62" s="42">
        <f t="shared" si="17"/>
        <v>0.015719983975196392</v>
      </c>
      <c r="F62" s="42">
        <f t="shared" si="18"/>
        <v>0.022917831190609278</v>
      </c>
      <c r="G62" s="42">
        <f t="shared" si="19"/>
        <v>0.0021579628830384117</v>
      </c>
      <c r="H62" s="43">
        <f t="shared" si="20"/>
        <v>0.011976047904191617</v>
      </c>
      <c r="I62" s="36" t="s">
        <v>51</v>
      </c>
      <c r="J62" s="53">
        <f t="shared" si="21"/>
        <v>0.016286526798409796</v>
      </c>
      <c r="K62" s="42">
        <f t="shared" si="22"/>
        <v>0.013325436778205508</v>
      </c>
      <c r="L62" s="42">
        <f t="shared" si="23"/>
        <v>0.0060734892195566355</v>
      </c>
      <c r="M62" s="43">
        <f t="shared" si="24"/>
        <v>0.016621934854214957</v>
      </c>
      <c r="N62" s="53">
        <f t="shared" si="25"/>
        <v>0.01630071737678255</v>
      </c>
      <c r="O62" s="42">
        <f t="shared" si="26"/>
        <v>0.007358351729212656</v>
      </c>
      <c r="P62" s="42">
        <f t="shared" si="27"/>
        <v>0.015186915887850467</v>
      </c>
      <c r="Q62" s="42">
        <f t="shared" si="28"/>
        <v>0.014720812182741117</v>
      </c>
      <c r="R62" s="42">
        <f t="shared" si="29"/>
        <v>0.017565985046392216</v>
      </c>
      <c r="S62" s="42">
        <f t="shared" si="30"/>
        <v>0.020735734582597344</v>
      </c>
      <c r="T62" s="42">
        <f t="shared" si="31"/>
        <v>0.023074279542441945</v>
      </c>
      <c r="U62" s="42">
        <f t="shared" si="32"/>
        <v>0.018850310581307674</v>
      </c>
      <c r="V62" s="43">
        <f t="shared" si="33"/>
        <v>0.011078704017725927</v>
      </c>
    </row>
    <row r="63" spans="2:22" ht="12.75">
      <c r="B63" s="39" t="s">
        <v>56</v>
      </c>
      <c r="C63" s="40"/>
      <c r="D63" s="53">
        <f t="shared" si="16"/>
        <v>0.12020225894014597</v>
      </c>
      <c r="E63" s="42">
        <f t="shared" si="17"/>
        <v>0.11101531065475258</v>
      </c>
      <c r="F63" s="42">
        <f t="shared" si="18"/>
        <v>0.16573504751257687</v>
      </c>
      <c r="G63" s="42">
        <f t="shared" si="19"/>
        <v>0.11221406991799741</v>
      </c>
      <c r="H63" s="43">
        <f t="shared" si="20"/>
        <v>0.2844311377245509</v>
      </c>
      <c r="I63" s="36" t="s">
        <v>51</v>
      </c>
      <c r="J63" s="53">
        <f t="shared" si="21"/>
        <v>0.11178578683149067</v>
      </c>
      <c r="K63" s="42">
        <f t="shared" si="22"/>
        <v>0.09238969499555819</v>
      </c>
      <c r="L63" s="42">
        <f t="shared" si="23"/>
        <v>0.10871545703006377</v>
      </c>
      <c r="M63" s="43">
        <f t="shared" si="24"/>
        <v>0.11221330974746858</v>
      </c>
      <c r="N63" s="53">
        <f t="shared" si="25"/>
        <v>0.11181057767709332</v>
      </c>
      <c r="O63" s="42">
        <f t="shared" si="26"/>
        <v>0.07100809418690214</v>
      </c>
      <c r="P63" s="42">
        <f t="shared" si="27"/>
        <v>0.10514018691588785</v>
      </c>
      <c r="Q63" s="42">
        <f t="shared" si="28"/>
        <v>0.10406091370558376</v>
      </c>
      <c r="R63" s="42">
        <f t="shared" si="29"/>
        <v>0.1086388613638411</v>
      </c>
      <c r="S63" s="42">
        <f t="shared" si="30"/>
        <v>0.12410721142769372</v>
      </c>
      <c r="T63" s="42">
        <f t="shared" si="31"/>
        <v>0.12244096421031961</v>
      </c>
      <c r="U63" s="42">
        <f t="shared" si="32"/>
        <v>0.11744641125991885</v>
      </c>
      <c r="V63" s="43">
        <f t="shared" si="33"/>
        <v>0.10567727056908363</v>
      </c>
    </row>
    <row r="64" spans="2:22" ht="12.75">
      <c r="B64" s="24" t="s">
        <v>50</v>
      </c>
      <c r="C64" s="25"/>
      <c r="D64" s="54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5" t="s">
        <v>51</v>
      </c>
      <c r="J64" s="54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4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2004-12-09T15:30:18Z</dcterms:created>
  <dcterms:modified xsi:type="dcterms:W3CDTF">2005-01-27T14:04:44Z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