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21" sheetId="1" r:id="rId1"/>
  </sheets>
  <definedNames>
    <definedName name="DATABASE">'INCO021'!$B$7:$V$17</definedName>
  </definedNames>
  <calcPr fullCalcOnLoad="1"/>
</workbook>
</file>

<file path=xl/sharedStrings.xml><?xml version="1.0" encoding="utf-8"?>
<sst xmlns="http://schemas.openxmlformats.org/spreadsheetml/2006/main" count="267" uniqueCount="62">
  <si>
    <t>Maryland</t>
  </si>
  <si>
    <t>Washington County</t>
  </si>
  <si>
    <t>Montgomery County</t>
  </si>
  <si>
    <t>Carroll County</t>
  </si>
  <si>
    <t>Howard County</t>
  </si>
  <si>
    <t>Baltimore County</t>
  </si>
  <si>
    <t>Pennsylvania</t>
  </si>
  <si>
    <t>West Virginia</t>
  </si>
  <si>
    <t>Virginia</t>
  </si>
  <si>
    <t>Franklin County</t>
  </si>
  <si>
    <t>Adams County</t>
  </si>
  <si>
    <t>Loudoun County</t>
  </si>
  <si>
    <t>Berkeley County</t>
  </si>
  <si>
    <t>Jefferson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</si>
  <si>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</si>
  <si>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</si>
  <si>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</si>
  <si>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</si>
  <si>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</si>
  <si>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</si>
  <si>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</si>
  <si>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</si>
  <si>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</si>
  <si>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</si>
  <si>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</si>
  <si>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</si>
  <si>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</si>
  <si>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</si>
  <si>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</si>
  <si>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</si>
  <si>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</si>
  <si>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</si>
  <si>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</si>
  <si>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</si>
  <si>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</si>
  <si>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</si>
  <si>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</si>
  <si>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</si>
  <si>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</si>
  <si>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</si>
  <si>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</si>
  <si>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</si>
  <si>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</si>
  <si>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</si>
  <si>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</si>
  <si>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</si>
  <si>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</si>
  <si>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</si>
  <si>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</si>
  <si>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</si>
  <si>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</si>
  <si>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</si>
  <si>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Frederick County, Maryland, Resident In :</t>
  </si>
  <si>
    <t>Frederick County *</t>
  </si>
  <si>
    <t>NA</t>
  </si>
  <si>
    <t xml:space="preserve">Total 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</si>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</sst>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9.00390625" style="1" customWidth="1"/>
    <col min="3" max="3" width="12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5" ht="15">
      <c r="B1" s="3" t="s">
        <v>52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</row>
    <row r="2" spans="2:25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3" ht="12.75">
      <c r="B4" s="67" t="s">
        <v>14</v>
      </c>
      <c r="C4" s="68"/>
      <c r="D4" s="69" t="s">
        <v>15</v>
      </c>
      <c r="E4" s="70"/>
      <c r="F4" s="70"/>
      <c r="G4" s="70"/>
      <c r="H4" s="71"/>
      <c r="I4" s="6" t="s">
        <v>16</v>
      </c>
      <c r="J4" s="69" t="s">
        <v>17</v>
      </c>
      <c r="K4" s="72"/>
      <c r="L4" s="72"/>
      <c r="M4" s="73"/>
      <c r="N4" s="7" t="s">
        <v>18</v>
      </c>
      <c r="O4" s="69" t="s">
        <v>19</v>
      </c>
      <c r="P4" s="72"/>
      <c r="Q4" s="72"/>
      <c r="R4" s="72"/>
      <c r="S4" s="72"/>
      <c r="T4" s="72"/>
      <c r="U4" s="72"/>
      <c r="V4" s="73"/>
      <c r="W4" s="8"/>
    </row>
    <row r="5" spans="2:22" ht="12.75">
      <c r="B5" s="9"/>
      <c r="C5" s="10"/>
      <c r="D5" s="6" t="s">
        <v>18</v>
      </c>
      <c r="E5" s="11" t="s">
        <v>20</v>
      </c>
      <c r="F5" s="11"/>
      <c r="G5" s="11" t="s">
        <v>21</v>
      </c>
      <c r="H5" s="12"/>
      <c r="I5" s="13" t="s">
        <v>22</v>
      </c>
      <c r="J5" s="6" t="s">
        <v>18</v>
      </c>
      <c r="K5" s="11" t="s">
        <v>23</v>
      </c>
      <c r="L5" s="11" t="s">
        <v>24</v>
      </c>
      <c r="M5" s="12" t="s">
        <v>25</v>
      </c>
      <c r="N5" s="14" t="s">
        <v>26</v>
      </c>
      <c r="O5" s="11"/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2"/>
    </row>
    <row r="6" spans="2:22" ht="12.75">
      <c r="B6" s="16" t="s">
        <v>33</v>
      </c>
      <c r="C6" s="17" t="s">
        <v>34</v>
      </c>
      <c r="D6" s="18" t="s">
        <v>35</v>
      </c>
      <c r="E6" s="19" t="s">
        <v>36</v>
      </c>
      <c r="F6" s="19" t="s">
        <v>37</v>
      </c>
      <c r="G6" s="19" t="s">
        <v>38</v>
      </c>
      <c r="H6" s="20" t="s">
        <v>39</v>
      </c>
      <c r="I6" s="19" t="s">
        <v>40</v>
      </c>
      <c r="J6" s="18" t="s">
        <v>35</v>
      </c>
      <c r="K6" s="19" t="s">
        <v>41</v>
      </c>
      <c r="L6" s="19" t="s">
        <v>42</v>
      </c>
      <c r="M6" s="20" t="s">
        <v>42</v>
      </c>
      <c r="N6" s="21" t="s">
        <v>43</v>
      </c>
      <c r="O6" s="19" t="s">
        <v>44</v>
      </c>
      <c r="P6" s="22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2" t="s">
        <v>50</v>
      </c>
      <c r="V6" s="23" t="s">
        <v>51</v>
      </c>
    </row>
    <row r="7" spans="2:22" ht="12.75">
      <c r="B7" s="9" t="s">
        <v>53</v>
      </c>
      <c r="C7" s="10" t="s">
        <v>0</v>
      </c>
      <c r="D7" s="24">
        <v>60270</v>
      </c>
      <c r="E7" s="24">
        <v>46820</v>
      </c>
      <c r="F7" s="24">
        <v>5640</v>
      </c>
      <c r="G7" s="24">
        <v>345</v>
      </c>
      <c r="H7" s="24">
        <v>6480</v>
      </c>
      <c r="I7" s="59">
        <v>19</v>
      </c>
      <c r="J7" s="24">
        <v>59490</v>
      </c>
      <c r="K7" s="24">
        <v>1555</v>
      </c>
      <c r="L7" s="24">
        <v>2010</v>
      </c>
      <c r="M7" s="24">
        <v>55925</v>
      </c>
      <c r="N7" s="61">
        <v>59290</v>
      </c>
      <c r="O7" s="62">
        <v>1455</v>
      </c>
      <c r="P7" s="62">
        <v>4785</v>
      </c>
      <c r="Q7" s="62">
        <v>5365</v>
      </c>
      <c r="R7" s="62">
        <v>6695</v>
      </c>
      <c r="S7" s="62">
        <v>6120</v>
      </c>
      <c r="T7" s="62">
        <v>9890</v>
      </c>
      <c r="U7" s="62">
        <v>11625</v>
      </c>
      <c r="V7" s="63">
        <v>13360</v>
      </c>
    </row>
    <row r="8" spans="2:22" ht="12.75">
      <c r="B8" s="35" t="s">
        <v>1</v>
      </c>
      <c r="C8" s="36" t="s">
        <v>0</v>
      </c>
      <c r="D8" s="24">
        <v>7150</v>
      </c>
      <c r="E8" s="24">
        <v>5805</v>
      </c>
      <c r="F8" s="24">
        <v>1220</v>
      </c>
      <c r="G8" s="24">
        <v>0</v>
      </c>
      <c r="H8" s="24">
        <v>110</v>
      </c>
      <c r="I8" s="60">
        <v>37</v>
      </c>
      <c r="J8" s="24">
        <v>7150</v>
      </c>
      <c r="K8" s="24">
        <v>195</v>
      </c>
      <c r="L8" s="24">
        <v>245</v>
      </c>
      <c r="M8" s="24">
        <v>6710</v>
      </c>
      <c r="N8" s="64">
        <v>7135</v>
      </c>
      <c r="O8" s="65">
        <v>180</v>
      </c>
      <c r="P8" s="65">
        <v>745</v>
      </c>
      <c r="Q8" s="65">
        <v>795</v>
      </c>
      <c r="R8" s="65">
        <v>1025</v>
      </c>
      <c r="S8" s="65">
        <v>1010</v>
      </c>
      <c r="T8" s="65">
        <v>1335</v>
      </c>
      <c r="U8" s="65">
        <v>1220</v>
      </c>
      <c r="V8" s="66">
        <v>820</v>
      </c>
    </row>
    <row r="9" spans="2:22" ht="12.75">
      <c r="B9" s="35" t="s">
        <v>2</v>
      </c>
      <c r="C9" s="36" t="s">
        <v>0</v>
      </c>
      <c r="D9" s="24">
        <v>4105</v>
      </c>
      <c r="E9" s="24">
        <v>3480</v>
      </c>
      <c r="F9" s="24">
        <v>555</v>
      </c>
      <c r="G9" s="24">
        <v>29</v>
      </c>
      <c r="H9" s="24">
        <v>40</v>
      </c>
      <c r="I9" s="60">
        <v>35</v>
      </c>
      <c r="J9" s="24">
        <v>4105</v>
      </c>
      <c r="K9" s="24">
        <v>125</v>
      </c>
      <c r="L9" s="24">
        <v>40</v>
      </c>
      <c r="M9" s="24">
        <v>3940</v>
      </c>
      <c r="N9" s="64">
        <v>4105</v>
      </c>
      <c r="O9" s="65">
        <v>70</v>
      </c>
      <c r="P9" s="65">
        <v>125</v>
      </c>
      <c r="Q9" s="65">
        <v>195</v>
      </c>
      <c r="R9" s="65">
        <v>310</v>
      </c>
      <c r="S9" s="65">
        <v>310</v>
      </c>
      <c r="T9" s="65">
        <v>460</v>
      </c>
      <c r="U9" s="65">
        <v>805</v>
      </c>
      <c r="V9" s="66">
        <v>1825</v>
      </c>
    </row>
    <row r="10" spans="2:22" ht="12.75">
      <c r="B10" s="35" t="s">
        <v>3</v>
      </c>
      <c r="C10" s="36" t="s">
        <v>0</v>
      </c>
      <c r="D10" s="24">
        <v>2485</v>
      </c>
      <c r="E10" s="24">
        <v>2200</v>
      </c>
      <c r="F10" s="24">
        <v>250</v>
      </c>
      <c r="G10" s="24">
        <v>15</v>
      </c>
      <c r="H10" s="24">
        <v>20</v>
      </c>
      <c r="I10" s="60">
        <v>39</v>
      </c>
      <c r="J10" s="24">
        <v>2485</v>
      </c>
      <c r="K10" s="24">
        <v>35</v>
      </c>
      <c r="L10" s="24">
        <v>55</v>
      </c>
      <c r="M10" s="24">
        <v>2395</v>
      </c>
      <c r="N10" s="64">
        <v>2485</v>
      </c>
      <c r="O10" s="65">
        <v>30</v>
      </c>
      <c r="P10" s="65">
        <v>115</v>
      </c>
      <c r="Q10" s="65">
        <v>260</v>
      </c>
      <c r="R10" s="65">
        <v>195</v>
      </c>
      <c r="S10" s="65">
        <v>250</v>
      </c>
      <c r="T10" s="65">
        <v>435</v>
      </c>
      <c r="U10" s="65">
        <v>515</v>
      </c>
      <c r="V10" s="66">
        <v>685</v>
      </c>
    </row>
    <row r="11" spans="2:22" ht="12.75">
      <c r="B11" s="35" t="s">
        <v>9</v>
      </c>
      <c r="C11" s="36" t="s">
        <v>6</v>
      </c>
      <c r="D11" s="24">
        <v>1790</v>
      </c>
      <c r="E11" s="24">
        <v>1340</v>
      </c>
      <c r="F11" s="24">
        <v>425</v>
      </c>
      <c r="G11" s="24">
        <v>0</v>
      </c>
      <c r="H11" s="24">
        <v>20</v>
      </c>
      <c r="I11" s="60">
        <v>42</v>
      </c>
      <c r="J11" s="24">
        <v>1780</v>
      </c>
      <c r="K11" s="24">
        <v>40</v>
      </c>
      <c r="L11" s="24">
        <v>65</v>
      </c>
      <c r="M11" s="24">
        <v>1675</v>
      </c>
      <c r="N11" s="64">
        <v>1780</v>
      </c>
      <c r="O11" s="65">
        <v>50</v>
      </c>
      <c r="P11" s="65">
        <v>210</v>
      </c>
      <c r="Q11" s="65">
        <v>170</v>
      </c>
      <c r="R11" s="65">
        <v>275</v>
      </c>
      <c r="S11" s="65">
        <v>260</v>
      </c>
      <c r="T11" s="65">
        <v>315</v>
      </c>
      <c r="U11" s="65">
        <v>370</v>
      </c>
      <c r="V11" s="66">
        <v>130</v>
      </c>
    </row>
    <row r="12" spans="2:22" ht="12.75">
      <c r="B12" s="35" t="s">
        <v>10</v>
      </c>
      <c r="C12" s="36" t="s">
        <v>6</v>
      </c>
      <c r="D12" s="24">
        <v>1720</v>
      </c>
      <c r="E12" s="24">
        <v>1425</v>
      </c>
      <c r="F12" s="24">
        <v>290</v>
      </c>
      <c r="G12" s="24">
        <v>0</v>
      </c>
      <c r="H12" s="24">
        <v>4</v>
      </c>
      <c r="I12" s="60">
        <v>35</v>
      </c>
      <c r="J12" s="24">
        <v>1720</v>
      </c>
      <c r="K12" s="24">
        <v>25</v>
      </c>
      <c r="L12" s="24">
        <v>45</v>
      </c>
      <c r="M12" s="24">
        <v>1655</v>
      </c>
      <c r="N12" s="64">
        <v>1720</v>
      </c>
      <c r="O12" s="65">
        <v>35</v>
      </c>
      <c r="P12" s="65">
        <v>100</v>
      </c>
      <c r="Q12" s="65">
        <v>215</v>
      </c>
      <c r="R12" s="65">
        <v>220</v>
      </c>
      <c r="S12" s="65">
        <v>355</v>
      </c>
      <c r="T12" s="65">
        <v>350</v>
      </c>
      <c r="U12" s="65">
        <v>250</v>
      </c>
      <c r="V12" s="66">
        <v>190</v>
      </c>
    </row>
    <row r="13" spans="2:22" ht="12.75">
      <c r="B13" s="35" t="s">
        <v>13</v>
      </c>
      <c r="C13" s="36" t="s">
        <v>7</v>
      </c>
      <c r="D13" s="24">
        <v>1605</v>
      </c>
      <c r="E13" s="24">
        <v>1275</v>
      </c>
      <c r="F13" s="24">
        <v>315</v>
      </c>
      <c r="G13" s="24">
        <v>0</v>
      </c>
      <c r="H13" s="24">
        <v>10</v>
      </c>
      <c r="I13" s="60">
        <v>41</v>
      </c>
      <c r="J13" s="24">
        <v>1600</v>
      </c>
      <c r="K13" s="24">
        <v>85</v>
      </c>
      <c r="L13" s="24">
        <v>65</v>
      </c>
      <c r="M13" s="24">
        <v>1450</v>
      </c>
      <c r="N13" s="64">
        <v>1600</v>
      </c>
      <c r="O13" s="65">
        <v>75</v>
      </c>
      <c r="P13" s="65">
        <v>125</v>
      </c>
      <c r="Q13" s="65">
        <v>185</v>
      </c>
      <c r="R13" s="65">
        <v>140</v>
      </c>
      <c r="S13" s="65">
        <v>275</v>
      </c>
      <c r="T13" s="65">
        <v>300</v>
      </c>
      <c r="U13" s="65">
        <v>330</v>
      </c>
      <c r="V13" s="66">
        <v>170</v>
      </c>
    </row>
    <row r="14" spans="2:22" ht="12.75">
      <c r="B14" s="35" t="s">
        <v>12</v>
      </c>
      <c r="C14" s="36" t="s">
        <v>7</v>
      </c>
      <c r="D14" s="24">
        <v>1080</v>
      </c>
      <c r="E14" s="24">
        <v>780</v>
      </c>
      <c r="F14" s="24">
        <v>300</v>
      </c>
      <c r="G14" s="24">
        <v>0</v>
      </c>
      <c r="H14" s="24">
        <v>0</v>
      </c>
      <c r="I14" s="60">
        <v>53</v>
      </c>
      <c r="J14" s="24">
        <v>1080</v>
      </c>
      <c r="K14" s="24">
        <v>30</v>
      </c>
      <c r="L14" s="24">
        <v>45</v>
      </c>
      <c r="M14" s="24">
        <v>1000</v>
      </c>
      <c r="N14" s="64">
        <v>1080</v>
      </c>
      <c r="O14" s="65">
        <v>20</v>
      </c>
      <c r="P14" s="65">
        <v>130</v>
      </c>
      <c r="Q14" s="65">
        <v>155</v>
      </c>
      <c r="R14" s="65">
        <v>140</v>
      </c>
      <c r="S14" s="65">
        <v>155</v>
      </c>
      <c r="T14" s="65">
        <v>310</v>
      </c>
      <c r="U14" s="65">
        <v>120</v>
      </c>
      <c r="V14" s="66">
        <v>55</v>
      </c>
    </row>
    <row r="15" spans="2:22" ht="12.75">
      <c r="B15" s="35" t="s">
        <v>4</v>
      </c>
      <c r="C15" s="36" t="s">
        <v>0</v>
      </c>
      <c r="D15" s="24">
        <v>735</v>
      </c>
      <c r="E15" s="24">
        <v>665</v>
      </c>
      <c r="F15" s="24">
        <v>70</v>
      </c>
      <c r="G15" s="24">
        <v>0</v>
      </c>
      <c r="H15" s="24">
        <v>0</v>
      </c>
      <c r="I15" s="60">
        <v>43</v>
      </c>
      <c r="J15" s="24">
        <v>735</v>
      </c>
      <c r="K15" s="24">
        <v>4</v>
      </c>
      <c r="L15" s="24">
        <v>30</v>
      </c>
      <c r="M15" s="24">
        <v>695</v>
      </c>
      <c r="N15" s="64">
        <v>735</v>
      </c>
      <c r="O15" s="65">
        <v>0</v>
      </c>
      <c r="P15" s="65">
        <v>40</v>
      </c>
      <c r="Q15" s="65">
        <v>50</v>
      </c>
      <c r="R15" s="65">
        <v>30</v>
      </c>
      <c r="S15" s="65">
        <v>65</v>
      </c>
      <c r="T15" s="65">
        <v>135</v>
      </c>
      <c r="U15" s="65">
        <v>150</v>
      </c>
      <c r="V15" s="66">
        <v>260</v>
      </c>
    </row>
    <row r="16" spans="2:22" ht="12.75">
      <c r="B16" s="35" t="s">
        <v>5</v>
      </c>
      <c r="C16" s="36" t="s">
        <v>0</v>
      </c>
      <c r="D16" s="24">
        <v>555</v>
      </c>
      <c r="E16" s="24">
        <v>480</v>
      </c>
      <c r="F16" s="24">
        <v>65</v>
      </c>
      <c r="G16" s="24">
        <v>0</v>
      </c>
      <c r="H16" s="24">
        <v>0</v>
      </c>
      <c r="I16" s="60">
        <v>57</v>
      </c>
      <c r="J16" s="24">
        <v>545</v>
      </c>
      <c r="K16" s="24">
        <v>25</v>
      </c>
      <c r="L16" s="24">
        <v>20</v>
      </c>
      <c r="M16" s="24">
        <v>500</v>
      </c>
      <c r="N16" s="64">
        <v>545</v>
      </c>
      <c r="O16" s="65">
        <v>15</v>
      </c>
      <c r="P16" s="65">
        <v>65</v>
      </c>
      <c r="Q16" s="65">
        <v>30</v>
      </c>
      <c r="R16" s="65">
        <v>25</v>
      </c>
      <c r="S16" s="65">
        <v>50</v>
      </c>
      <c r="T16" s="65">
        <v>90</v>
      </c>
      <c r="U16" s="65">
        <v>165</v>
      </c>
      <c r="V16" s="66">
        <v>105</v>
      </c>
    </row>
    <row r="17" spans="2:22" ht="12.75">
      <c r="B17" s="35" t="s">
        <v>11</v>
      </c>
      <c r="C17" s="36" t="s">
        <v>8</v>
      </c>
      <c r="D17" s="24">
        <v>405</v>
      </c>
      <c r="E17" s="24">
        <v>385</v>
      </c>
      <c r="F17" s="24">
        <v>15</v>
      </c>
      <c r="G17" s="24">
        <v>4</v>
      </c>
      <c r="H17" s="24">
        <v>0</v>
      </c>
      <c r="I17" s="60">
        <v>41</v>
      </c>
      <c r="J17" s="24">
        <v>405</v>
      </c>
      <c r="K17" s="24">
        <v>4</v>
      </c>
      <c r="L17" s="24">
        <v>0</v>
      </c>
      <c r="M17" s="24">
        <v>400</v>
      </c>
      <c r="N17" s="64">
        <v>405</v>
      </c>
      <c r="O17" s="65">
        <v>4</v>
      </c>
      <c r="P17" s="65">
        <v>20</v>
      </c>
      <c r="Q17" s="65">
        <v>15</v>
      </c>
      <c r="R17" s="65">
        <v>15</v>
      </c>
      <c r="S17" s="65">
        <v>15</v>
      </c>
      <c r="T17" s="65">
        <v>50</v>
      </c>
      <c r="U17" s="65">
        <v>125</v>
      </c>
      <c r="V17" s="66">
        <v>150</v>
      </c>
    </row>
    <row r="18" spans="2:22" ht="12.75">
      <c r="B18" s="35" t="s">
        <v>60</v>
      </c>
      <c r="C18" s="36"/>
      <c r="D18" s="24">
        <v>2822</v>
      </c>
      <c r="E18" s="24">
        <v>2047</v>
      </c>
      <c r="F18" s="24">
        <v>639</v>
      </c>
      <c r="G18" s="24">
        <v>15</v>
      </c>
      <c r="H18" s="24">
        <v>86</v>
      </c>
      <c r="I18" s="60" t="s">
        <v>54</v>
      </c>
      <c r="J18" s="24">
        <v>2154</v>
      </c>
      <c r="K18" s="24">
        <v>110</v>
      </c>
      <c r="L18" s="24">
        <v>85</v>
      </c>
      <c r="M18" s="24">
        <v>1974</v>
      </c>
      <c r="N18" s="64">
        <v>2149</v>
      </c>
      <c r="O18" s="65">
        <v>90</v>
      </c>
      <c r="P18" s="65">
        <v>186</v>
      </c>
      <c r="Q18" s="65">
        <v>273</v>
      </c>
      <c r="R18" s="65">
        <v>250</v>
      </c>
      <c r="S18" s="65">
        <v>229</v>
      </c>
      <c r="T18" s="65">
        <v>273</v>
      </c>
      <c r="U18" s="65">
        <v>358</v>
      </c>
      <c r="V18" s="66">
        <v>489</v>
      </c>
    </row>
    <row r="19" spans="1:22" ht="14.25">
      <c r="A19" s="30"/>
      <c r="B19" s="25" t="s">
        <v>55</v>
      </c>
      <c r="C19" s="57"/>
      <c r="D19" s="27">
        <f>SUM(D7:D18)</f>
        <v>84722</v>
      </c>
      <c r="E19" s="27">
        <f>SUM(E7:E18)</f>
        <v>66702</v>
      </c>
      <c r="F19" s="27">
        <f>SUM(F7:F18)</f>
        <v>9784</v>
      </c>
      <c r="G19" s="27">
        <f>SUM(G7:G18)</f>
        <v>408</v>
      </c>
      <c r="H19" s="27">
        <f>SUM(H7:H18)</f>
        <v>6770</v>
      </c>
      <c r="I19" s="58" t="s">
        <v>54</v>
      </c>
      <c r="J19" s="27">
        <f aca="true" t="shared" si="0" ref="J19:V19">SUM(J7:J18)</f>
        <v>83249</v>
      </c>
      <c r="K19" s="27">
        <f t="shared" si="0"/>
        <v>2233</v>
      </c>
      <c r="L19" s="27">
        <f t="shared" si="0"/>
        <v>2705</v>
      </c>
      <c r="M19" s="27">
        <f t="shared" si="0"/>
        <v>78319</v>
      </c>
      <c r="N19" s="26">
        <f t="shared" si="0"/>
        <v>83029</v>
      </c>
      <c r="O19" s="27">
        <f t="shared" si="0"/>
        <v>2024</v>
      </c>
      <c r="P19" s="27">
        <f t="shared" si="0"/>
        <v>6646</v>
      </c>
      <c r="Q19" s="27">
        <f t="shared" si="0"/>
        <v>7708</v>
      </c>
      <c r="R19" s="27">
        <f t="shared" si="0"/>
        <v>9320</v>
      </c>
      <c r="S19" s="27">
        <f t="shared" si="0"/>
        <v>9094</v>
      </c>
      <c r="T19" s="27">
        <f t="shared" si="0"/>
        <v>13943</v>
      </c>
      <c r="U19" s="27">
        <f t="shared" si="0"/>
        <v>16033</v>
      </c>
      <c r="V19" s="28">
        <f t="shared" si="0"/>
        <v>18239</v>
      </c>
    </row>
    <row r="20" spans="1:22" ht="14.25">
      <c r="A20" s="30"/>
      <c r="B20" s="1" t="s">
        <v>56</v>
      </c>
      <c r="C20" s="31"/>
      <c r="D20" s="32"/>
      <c r="E20" s="32"/>
      <c r="F20" s="32"/>
      <c r="G20" s="32"/>
      <c r="H20" s="32"/>
      <c r="I20" s="33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4" t="s">
        <v>57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7" t="s">
        <v>14</v>
      </c>
      <c r="C27" s="68"/>
      <c r="D27" s="69" t="s">
        <v>15</v>
      </c>
      <c r="E27" s="70"/>
      <c r="F27" s="70"/>
      <c r="G27" s="70"/>
      <c r="H27" s="71"/>
      <c r="I27" s="6" t="s">
        <v>16</v>
      </c>
      <c r="J27" s="69" t="s">
        <v>17</v>
      </c>
      <c r="K27" s="72"/>
      <c r="L27" s="72"/>
      <c r="M27" s="73"/>
      <c r="N27" s="7" t="s">
        <v>18</v>
      </c>
      <c r="O27" s="69" t="s">
        <v>19</v>
      </c>
      <c r="P27" s="72"/>
      <c r="Q27" s="72"/>
      <c r="R27" s="72"/>
      <c r="S27" s="72"/>
      <c r="T27" s="72"/>
      <c r="U27" s="72"/>
      <c r="V27" s="73"/>
    </row>
    <row r="28" spans="2:22" ht="12.75">
      <c r="B28" s="9"/>
      <c r="C28" s="10"/>
      <c r="D28" s="6" t="s">
        <v>18</v>
      </c>
      <c r="E28" s="11" t="s">
        <v>20</v>
      </c>
      <c r="F28" s="11"/>
      <c r="G28" s="11" t="s">
        <v>21</v>
      </c>
      <c r="H28" s="12"/>
      <c r="I28" s="13" t="s">
        <v>22</v>
      </c>
      <c r="J28" s="6" t="s">
        <v>18</v>
      </c>
      <c r="K28" s="11" t="s">
        <v>23</v>
      </c>
      <c r="L28" s="11" t="s">
        <v>58</v>
      </c>
      <c r="M28" s="12" t="s">
        <v>25</v>
      </c>
      <c r="N28" s="14" t="s">
        <v>26</v>
      </c>
      <c r="O28" s="11"/>
      <c r="P28" s="15" t="s">
        <v>27</v>
      </c>
      <c r="Q28" s="15" t="s">
        <v>28</v>
      </c>
      <c r="R28" s="15" t="s">
        <v>29</v>
      </c>
      <c r="S28" s="15" t="s">
        <v>30</v>
      </c>
      <c r="T28" s="15" t="s">
        <v>31</v>
      </c>
      <c r="U28" s="15" t="s">
        <v>32</v>
      </c>
      <c r="V28" s="12"/>
    </row>
    <row r="29" spans="2:22" ht="12.75">
      <c r="B29" s="16" t="s">
        <v>33</v>
      </c>
      <c r="C29" s="17" t="s">
        <v>34</v>
      </c>
      <c r="D29" s="18" t="s">
        <v>35</v>
      </c>
      <c r="E29" s="19" t="s">
        <v>36</v>
      </c>
      <c r="F29" s="19" t="s">
        <v>37</v>
      </c>
      <c r="G29" s="19" t="s">
        <v>38</v>
      </c>
      <c r="H29" s="20" t="s">
        <v>39</v>
      </c>
      <c r="I29" s="19" t="s">
        <v>40</v>
      </c>
      <c r="J29" s="18" t="s">
        <v>35</v>
      </c>
      <c r="K29" s="19" t="s">
        <v>41</v>
      </c>
      <c r="L29" s="19" t="s">
        <v>42</v>
      </c>
      <c r="M29" s="20" t="s">
        <v>42</v>
      </c>
      <c r="N29" s="21" t="s">
        <v>43</v>
      </c>
      <c r="O29" s="19" t="s">
        <v>44</v>
      </c>
      <c r="P29" s="22" t="s">
        <v>45</v>
      </c>
      <c r="Q29" s="22" t="s">
        <v>46</v>
      </c>
      <c r="R29" s="22" t="s">
        <v>47</v>
      </c>
      <c r="S29" s="22" t="s">
        <v>48</v>
      </c>
      <c r="T29" s="22" t="s">
        <v>49</v>
      </c>
      <c r="U29" s="22" t="s">
        <v>50</v>
      </c>
      <c r="V29" s="23" t="s">
        <v>51</v>
      </c>
    </row>
    <row r="30" spans="2:22" ht="12.75">
      <c r="B30" s="9" t="s">
        <v>53</v>
      </c>
      <c r="C30" s="10" t="s">
        <v>0</v>
      </c>
      <c r="D30" s="37" t="s">
        <v>59</v>
      </c>
      <c r="E30" s="38">
        <f>+(E7/D7)</f>
        <v>0.7768375642940103</v>
      </c>
      <c r="F30" s="38">
        <f>+(F7/D7)</f>
        <v>0.0935788949726232</v>
      </c>
      <c r="G30" s="38">
        <f>+(G7/D7)</f>
        <v>0.005724240915878547</v>
      </c>
      <c r="H30" s="39">
        <f>+(H7/D7)</f>
        <v>0.10751617720258835</v>
      </c>
      <c r="I30" s="40" t="s">
        <v>54</v>
      </c>
      <c r="J30" s="37" t="s">
        <v>59</v>
      </c>
      <c r="K30" s="38">
        <f>+(K7/J7)</f>
        <v>0.02613884686501933</v>
      </c>
      <c r="L30" s="38">
        <f>+(L7/J7)</f>
        <v>0.033787191124558746</v>
      </c>
      <c r="M30" s="39">
        <f>+(M7/J7)</f>
        <v>0.9400739620104219</v>
      </c>
      <c r="N30" s="37" t="s">
        <v>59</v>
      </c>
      <c r="O30" s="41">
        <f>+(O7/N7)</f>
        <v>0.0245403946702648</v>
      </c>
      <c r="P30" s="41">
        <f>+(P7/N7)</f>
        <v>0.08070500927643785</v>
      </c>
      <c r="Q30" s="41">
        <f>+(Q7/N7)</f>
        <v>0.0904874346432788</v>
      </c>
      <c r="R30" s="41">
        <f>+(R7/N7)</f>
        <v>0.11291954798448305</v>
      </c>
      <c r="S30" s="41">
        <f>+(S7/N7)</f>
        <v>0.10322145387080452</v>
      </c>
      <c r="T30" s="41">
        <f>+(T7/N7)</f>
        <v>0.16680721875527071</v>
      </c>
      <c r="U30" s="41">
        <f>+(U7/N7)</f>
        <v>0.19607016360263113</v>
      </c>
      <c r="V30" s="42">
        <f>+(V7/N7)</f>
        <v>0.22533310844999158</v>
      </c>
    </row>
    <row r="31" spans="2:22" ht="12.75">
      <c r="B31" s="35" t="s">
        <v>1</v>
      </c>
      <c r="C31" s="36" t="s">
        <v>0</v>
      </c>
      <c r="D31" s="43" t="s">
        <v>59</v>
      </c>
      <c r="E31" s="44">
        <f aca="true" t="shared" si="1" ref="E31:E42">+(E8/D8)</f>
        <v>0.8118881118881119</v>
      </c>
      <c r="F31" s="44">
        <f aca="true" t="shared" si="2" ref="F31:F41">+(F8/D8)</f>
        <v>0.17062937062937064</v>
      </c>
      <c r="G31" s="44">
        <f aca="true" t="shared" si="3" ref="G31:G41">+(G8/D8)</f>
        <v>0</v>
      </c>
      <c r="H31" s="45">
        <f aca="true" t="shared" si="4" ref="H31:H41">+(H8/D8)</f>
        <v>0.015384615384615385</v>
      </c>
      <c r="I31" s="40" t="s">
        <v>54</v>
      </c>
      <c r="J31" s="43" t="s">
        <v>59</v>
      </c>
      <c r="K31" s="44">
        <f aca="true" t="shared" si="5" ref="K31:K42">+(K8/J8)</f>
        <v>0.02727272727272727</v>
      </c>
      <c r="L31" s="44">
        <f aca="true" t="shared" si="6" ref="L31:L41">+(L8/J8)</f>
        <v>0.03426573426573427</v>
      </c>
      <c r="M31" s="45">
        <f aca="true" t="shared" si="7" ref="M31:M41">+(M8/J8)</f>
        <v>0.9384615384615385</v>
      </c>
      <c r="N31" s="43" t="s">
        <v>59</v>
      </c>
      <c r="O31" s="46">
        <f aca="true" t="shared" si="8" ref="O31:O42">+(O8/N8)</f>
        <v>0.025227750525578137</v>
      </c>
      <c r="P31" s="46">
        <f aca="true" t="shared" si="9" ref="P31:P41">+(P8/N8)</f>
        <v>0.10441485634197617</v>
      </c>
      <c r="Q31" s="46">
        <f aca="true" t="shared" si="10" ref="Q31:Q41">+(Q8/N8)</f>
        <v>0.11142256482130343</v>
      </c>
      <c r="R31" s="46">
        <f aca="true" t="shared" si="11" ref="R31:R41">+(R8/N8)</f>
        <v>0.14365802382620882</v>
      </c>
      <c r="S31" s="46">
        <f aca="true" t="shared" si="12" ref="S31:S41">+(S8/N8)</f>
        <v>0.14155571128241065</v>
      </c>
      <c r="T31" s="46">
        <f aca="true" t="shared" si="13" ref="T31:T41">+(T8/N8)</f>
        <v>0.18710581639803783</v>
      </c>
      <c r="U31" s="46">
        <f aca="true" t="shared" si="14" ref="U31:U41">+(U8/N8)</f>
        <v>0.17098808689558515</v>
      </c>
      <c r="V31" s="47">
        <f aca="true" t="shared" si="15" ref="V31:V41">+(V8/N8)</f>
        <v>0.11492641906096707</v>
      </c>
    </row>
    <row r="32" spans="2:22" ht="12.75">
      <c r="B32" s="35" t="s">
        <v>2</v>
      </c>
      <c r="C32" s="36" t="s">
        <v>0</v>
      </c>
      <c r="D32" s="43" t="s">
        <v>59</v>
      </c>
      <c r="E32" s="44">
        <f t="shared" si="1"/>
        <v>0.8477466504263094</v>
      </c>
      <c r="F32" s="44">
        <f t="shared" si="2"/>
        <v>0.13520097442143728</v>
      </c>
      <c r="G32" s="44">
        <f t="shared" si="3"/>
        <v>0.007064555420219245</v>
      </c>
      <c r="H32" s="45">
        <f t="shared" si="4"/>
        <v>0.0097442143727162</v>
      </c>
      <c r="I32" s="40" t="s">
        <v>54</v>
      </c>
      <c r="J32" s="43" t="s">
        <v>59</v>
      </c>
      <c r="K32" s="44">
        <f t="shared" si="5"/>
        <v>0.030450669914738125</v>
      </c>
      <c r="L32" s="44">
        <f t="shared" si="6"/>
        <v>0.0097442143727162</v>
      </c>
      <c r="M32" s="45">
        <f t="shared" si="7"/>
        <v>0.9598051157125457</v>
      </c>
      <c r="N32" s="43" t="s">
        <v>59</v>
      </c>
      <c r="O32" s="46">
        <f t="shared" si="8"/>
        <v>0.01705237515225335</v>
      </c>
      <c r="P32" s="46">
        <f t="shared" si="9"/>
        <v>0.030450669914738125</v>
      </c>
      <c r="Q32" s="46">
        <f t="shared" si="10"/>
        <v>0.047503045066991476</v>
      </c>
      <c r="R32" s="46">
        <f t="shared" si="11"/>
        <v>0.07551766138855055</v>
      </c>
      <c r="S32" s="46">
        <f t="shared" si="12"/>
        <v>0.07551766138855055</v>
      </c>
      <c r="T32" s="46">
        <f t="shared" si="13"/>
        <v>0.1120584652862363</v>
      </c>
      <c r="U32" s="46">
        <f t="shared" si="14"/>
        <v>0.1961023142509135</v>
      </c>
      <c r="V32" s="47">
        <f t="shared" si="15"/>
        <v>0.4445797807551766</v>
      </c>
    </row>
    <row r="33" spans="2:22" ht="12.75">
      <c r="B33" s="35" t="s">
        <v>3</v>
      </c>
      <c r="C33" s="36" t="s">
        <v>0</v>
      </c>
      <c r="D33" s="43" t="s">
        <v>59</v>
      </c>
      <c r="E33" s="44">
        <f t="shared" si="1"/>
        <v>0.8853118712273642</v>
      </c>
      <c r="F33" s="44">
        <f t="shared" si="2"/>
        <v>0.1006036217303823</v>
      </c>
      <c r="G33" s="44">
        <f t="shared" si="3"/>
        <v>0.006036217303822937</v>
      </c>
      <c r="H33" s="45">
        <f t="shared" si="4"/>
        <v>0.008048289738430584</v>
      </c>
      <c r="I33" s="40" t="s">
        <v>54</v>
      </c>
      <c r="J33" s="43" t="s">
        <v>59</v>
      </c>
      <c r="K33" s="44">
        <f t="shared" si="5"/>
        <v>0.014084507042253521</v>
      </c>
      <c r="L33" s="44">
        <f t="shared" si="6"/>
        <v>0.022132796780684104</v>
      </c>
      <c r="M33" s="45">
        <f t="shared" si="7"/>
        <v>0.9637826961770624</v>
      </c>
      <c r="N33" s="43" t="s">
        <v>59</v>
      </c>
      <c r="O33" s="46">
        <f t="shared" si="8"/>
        <v>0.012072434607645875</v>
      </c>
      <c r="P33" s="46">
        <f t="shared" si="9"/>
        <v>0.04627766599597585</v>
      </c>
      <c r="Q33" s="46">
        <f t="shared" si="10"/>
        <v>0.10462776659959759</v>
      </c>
      <c r="R33" s="46">
        <f t="shared" si="11"/>
        <v>0.07847082494969819</v>
      </c>
      <c r="S33" s="46">
        <f t="shared" si="12"/>
        <v>0.1006036217303823</v>
      </c>
      <c r="T33" s="46">
        <f t="shared" si="13"/>
        <v>0.1750503018108652</v>
      </c>
      <c r="U33" s="46">
        <f t="shared" si="14"/>
        <v>0.20724346076458752</v>
      </c>
      <c r="V33" s="47">
        <f t="shared" si="15"/>
        <v>0.27565392354124746</v>
      </c>
    </row>
    <row r="34" spans="2:22" ht="12.75">
      <c r="B34" s="35" t="s">
        <v>9</v>
      </c>
      <c r="C34" s="36" t="s">
        <v>6</v>
      </c>
      <c r="D34" s="43" t="s">
        <v>59</v>
      </c>
      <c r="E34" s="44">
        <f t="shared" si="1"/>
        <v>0.7486033519553073</v>
      </c>
      <c r="F34" s="44">
        <f t="shared" si="2"/>
        <v>0.23743016759776536</v>
      </c>
      <c r="G34" s="44">
        <f t="shared" si="3"/>
        <v>0</v>
      </c>
      <c r="H34" s="45">
        <f t="shared" si="4"/>
        <v>0.0111731843575419</v>
      </c>
      <c r="I34" s="40" t="s">
        <v>54</v>
      </c>
      <c r="J34" s="43" t="s">
        <v>59</v>
      </c>
      <c r="K34" s="44">
        <f t="shared" si="5"/>
        <v>0.02247191011235955</v>
      </c>
      <c r="L34" s="44">
        <f t="shared" si="6"/>
        <v>0.03651685393258427</v>
      </c>
      <c r="M34" s="45">
        <f t="shared" si="7"/>
        <v>0.9410112359550562</v>
      </c>
      <c r="N34" s="43" t="s">
        <v>59</v>
      </c>
      <c r="O34" s="46">
        <f t="shared" si="8"/>
        <v>0.028089887640449437</v>
      </c>
      <c r="P34" s="46">
        <f t="shared" si="9"/>
        <v>0.11797752808988764</v>
      </c>
      <c r="Q34" s="46">
        <f t="shared" si="10"/>
        <v>0.09550561797752809</v>
      </c>
      <c r="R34" s="46">
        <f t="shared" si="11"/>
        <v>0.1544943820224719</v>
      </c>
      <c r="S34" s="46">
        <f t="shared" si="12"/>
        <v>0.14606741573033707</v>
      </c>
      <c r="T34" s="46">
        <f t="shared" si="13"/>
        <v>0.17696629213483145</v>
      </c>
      <c r="U34" s="46">
        <f t="shared" si="14"/>
        <v>0.20786516853932585</v>
      </c>
      <c r="V34" s="47">
        <f t="shared" si="15"/>
        <v>0.07303370786516854</v>
      </c>
    </row>
    <row r="35" spans="2:22" ht="12.75">
      <c r="B35" s="35" t="s">
        <v>10</v>
      </c>
      <c r="C35" s="36" t="s">
        <v>6</v>
      </c>
      <c r="D35" s="43" t="s">
        <v>59</v>
      </c>
      <c r="E35" s="44">
        <f t="shared" si="1"/>
        <v>0.8284883720930233</v>
      </c>
      <c r="F35" s="44">
        <f t="shared" si="2"/>
        <v>0.1686046511627907</v>
      </c>
      <c r="G35" s="44">
        <f t="shared" si="3"/>
        <v>0</v>
      </c>
      <c r="H35" s="45">
        <f t="shared" si="4"/>
        <v>0.002325581395348837</v>
      </c>
      <c r="I35" s="40" t="s">
        <v>54</v>
      </c>
      <c r="J35" s="43" t="s">
        <v>59</v>
      </c>
      <c r="K35" s="44">
        <f t="shared" si="5"/>
        <v>0.014534883720930232</v>
      </c>
      <c r="L35" s="44">
        <f t="shared" si="6"/>
        <v>0.02616279069767442</v>
      </c>
      <c r="M35" s="45">
        <f t="shared" si="7"/>
        <v>0.9622093023255814</v>
      </c>
      <c r="N35" s="43" t="s">
        <v>59</v>
      </c>
      <c r="O35" s="46">
        <f t="shared" si="8"/>
        <v>0.020348837209302327</v>
      </c>
      <c r="P35" s="46">
        <f t="shared" si="9"/>
        <v>0.05813953488372093</v>
      </c>
      <c r="Q35" s="46">
        <f t="shared" si="10"/>
        <v>0.125</v>
      </c>
      <c r="R35" s="46">
        <f t="shared" si="11"/>
        <v>0.12790697674418605</v>
      </c>
      <c r="S35" s="46">
        <f t="shared" si="12"/>
        <v>0.2063953488372093</v>
      </c>
      <c r="T35" s="46">
        <f t="shared" si="13"/>
        <v>0.20348837209302326</v>
      </c>
      <c r="U35" s="46">
        <f t="shared" si="14"/>
        <v>0.14534883720930233</v>
      </c>
      <c r="V35" s="47">
        <f t="shared" si="15"/>
        <v>0.11046511627906977</v>
      </c>
    </row>
    <row r="36" spans="2:22" ht="12.75">
      <c r="B36" s="35" t="s">
        <v>13</v>
      </c>
      <c r="C36" s="36" t="s">
        <v>7</v>
      </c>
      <c r="D36" s="43" t="s">
        <v>59</v>
      </c>
      <c r="E36" s="44">
        <f t="shared" si="1"/>
        <v>0.794392523364486</v>
      </c>
      <c r="F36" s="44">
        <f t="shared" si="2"/>
        <v>0.19626168224299065</v>
      </c>
      <c r="G36" s="44">
        <f t="shared" si="3"/>
        <v>0</v>
      </c>
      <c r="H36" s="45">
        <f t="shared" si="4"/>
        <v>0.006230529595015576</v>
      </c>
      <c r="I36" s="40" t="s">
        <v>54</v>
      </c>
      <c r="J36" s="43" t="s">
        <v>59</v>
      </c>
      <c r="K36" s="44">
        <f t="shared" si="5"/>
        <v>0.053125</v>
      </c>
      <c r="L36" s="44">
        <f t="shared" si="6"/>
        <v>0.040625</v>
      </c>
      <c r="M36" s="45">
        <f t="shared" si="7"/>
        <v>0.90625</v>
      </c>
      <c r="N36" s="43" t="s">
        <v>59</v>
      </c>
      <c r="O36" s="46">
        <f t="shared" si="8"/>
        <v>0.046875</v>
      </c>
      <c r="P36" s="46">
        <f t="shared" si="9"/>
        <v>0.078125</v>
      </c>
      <c r="Q36" s="46">
        <f t="shared" si="10"/>
        <v>0.115625</v>
      </c>
      <c r="R36" s="46">
        <f t="shared" si="11"/>
        <v>0.0875</v>
      </c>
      <c r="S36" s="46">
        <f t="shared" si="12"/>
        <v>0.171875</v>
      </c>
      <c r="T36" s="46">
        <f t="shared" si="13"/>
        <v>0.1875</v>
      </c>
      <c r="U36" s="46">
        <f t="shared" si="14"/>
        <v>0.20625</v>
      </c>
      <c r="V36" s="47">
        <f t="shared" si="15"/>
        <v>0.10625</v>
      </c>
    </row>
    <row r="37" spans="2:22" ht="12.75">
      <c r="B37" s="35" t="s">
        <v>12</v>
      </c>
      <c r="C37" s="36" t="s">
        <v>7</v>
      </c>
      <c r="D37" s="43" t="s">
        <v>59</v>
      </c>
      <c r="E37" s="44">
        <f t="shared" si="1"/>
        <v>0.7222222222222222</v>
      </c>
      <c r="F37" s="44">
        <f t="shared" si="2"/>
        <v>0.2777777777777778</v>
      </c>
      <c r="G37" s="44">
        <f t="shared" si="3"/>
        <v>0</v>
      </c>
      <c r="H37" s="45">
        <f t="shared" si="4"/>
        <v>0</v>
      </c>
      <c r="I37" s="40" t="s">
        <v>54</v>
      </c>
      <c r="J37" s="43" t="s">
        <v>59</v>
      </c>
      <c r="K37" s="44">
        <f t="shared" si="5"/>
        <v>0.027777777777777776</v>
      </c>
      <c r="L37" s="44">
        <f t="shared" si="6"/>
        <v>0.041666666666666664</v>
      </c>
      <c r="M37" s="45">
        <f t="shared" si="7"/>
        <v>0.9259259259259259</v>
      </c>
      <c r="N37" s="43" t="s">
        <v>59</v>
      </c>
      <c r="O37" s="46">
        <f t="shared" si="8"/>
        <v>0.018518518518518517</v>
      </c>
      <c r="P37" s="46">
        <f t="shared" si="9"/>
        <v>0.12037037037037036</v>
      </c>
      <c r="Q37" s="46">
        <f t="shared" si="10"/>
        <v>0.14351851851851852</v>
      </c>
      <c r="R37" s="46">
        <f t="shared" si="11"/>
        <v>0.12962962962962962</v>
      </c>
      <c r="S37" s="46">
        <f t="shared" si="12"/>
        <v>0.14351851851851852</v>
      </c>
      <c r="T37" s="46">
        <f t="shared" si="13"/>
        <v>0.28703703703703703</v>
      </c>
      <c r="U37" s="46">
        <f t="shared" si="14"/>
        <v>0.1111111111111111</v>
      </c>
      <c r="V37" s="47">
        <f t="shared" si="15"/>
        <v>0.05092592592592592</v>
      </c>
    </row>
    <row r="38" spans="2:22" ht="12.75">
      <c r="B38" s="35" t="s">
        <v>4</v>
      </c>
      <c r="C38" s="36" t="s">
        <v>0</v>
      </c>
      <c r="D38" s="43" t="s">
        <v>59</v>
      </c>
      <c r="E38" s="44">
        <f t="shared" si="1"/>
        <v>0.9047619047619048</v>
      </c>
      <c r="F38" s="44">
        <f t="shared" si="2"/>
        <v>0.09523809523809523</v>
      </c>
      <c r="G38" s="44">
        <f t="shared" si="3"/>
        <v>0</v>
      </c>
      <c r="H38" s="45">
        <f t="shared" si="4"/>
        <v>0</v>
      </c>
      <c r="I38" s="40" t="s">
        <v>54</v>
      </c>
      <c r="J38" s="43" t="s">
        <v>59</v>
      </c>
      <c r="K38" s="44">
        <f t="shared" si="5"/>
        <v>0.005442176870748299</v>
      </c>
      <c r="L38" s="44">
        <f t="shared" si="6"/>
        <v>0.04081632653061224</v>
      </c>
      <c r="M38" s="45">
        <f t="shared" si="7"/>
        <v>0.9455782312925171</v>
      </c>
      <c r="N38" s="43" t="s">
        <v>59</v>
      </c>
      <c r="O38" s="46">
        <f t="shared" si="8"/>
        <v>0</v>
      </c>
      <c r="P38" s="46">
        <f t="shared" si="9"/>
        <v>0.05442176870748299</v>
      </c>
      <c r="Q38" s="46">
        <f t="shared" si="10"/>
        <v>0.06802721088435375</v>
      </c>
      <c r="R38" s="46">
        <f t="shared" si="11"/>
        <v>0.04081632653061224</v>
      </c>
      <c r="S38" s="46">
        <f t="shared" si="12"/>
        <v>0.08843537414965986</v>
      </c>
      <c r="T38" s="46">
        <f t="shared" si="13"/>
        <v>0.1836734693877551</v>
      </c>
      <c r="U38" s="46">
        <f t="shared" si="14"/>
        <v>0.20408163265306123</v>
      </c>
      <c r="V38" s="47">
        <f t="shared" si="15"/>
        <v>0.35374149659863946</v>
      </c>
    </row>
    <row r="39" spans="2:22" ht="12.75">
      <c r="B39" s="35" t="s">
        <v>5</v>
      </c>
      <c r="C39" s="36" t="s">
        <v>0</v>
      </c>
      <c r="D39" s="43" t="s">
        <v>59</v>
      </c>
      <c r="E39" s="44">
        <f t="shared" si="1"/>
        <v>0.8648648648648649</v>
      </c>
      <c r="F39" s="44">
        <f t="shared" si="2"/>
        <v>0.11711711711711711</v>
      </c>
      <c r="G39" s="44">
        <f t="shared" si="3"/>
        <v>0</v>
      </c>
      <c r="H39" s="45">
        <f t="shared" si="4"/>
        <v>0</v>
      </c>
      <c r="I39" s="40" t="s">
        <v>54</v>
      </c>
      <c r="J39" s="43" t="s">
        <v>59</v>
      </c>
      <c r="K39" s="44">
        <f t="shared" si="5"/>
        <v>0.045871559633027525</v>
      </c>
      <c r="L39" s="44">
        <f t="shared" si="6"/>
        <v>0.03669724770642202</v>
      </c>
      <c r="M39" s="45">
        <f t="shared" si="7"/>
        <v>0.9174311926605505</v>
      </c>
      <c r="N39" s="43" t="s">
        <v>59</v>
      </c>
      <c r="O39" s="46">
        <f t="shared" si="8"/>
        <v>0.027522935779816515</v>
      </c>
      <c r="P39" s="46">
        <f t="shared" si="9"/>
        <v>0.11926605504587157</v>
      </c>
      <c r="Q39" s="46">
        <f t="shared" si="10"/>
        <v>0.05504587155963303</v>
      </c>
      <c r="R39" s="46">
        <f t="shared" si="11"/>
        <v>0.045871559633027525</v>
      </c>
      <c r="S39" s="46">
        <f t="shared" si="12"/>
        <v>0.09174311926605505</v>
      </c>
      <c r="T39" s="46">
        <f t="shared" si="13"/>
        <v>0.1651376146788991</v>
      </c>
      <c r="U39" s="46">
        <f t="shared" si="14"/>
        <v>0.30275229357798167</v>
      </c>
      <c r="V39" s="47">
        <f t="shared" si="15"/>
        <v>0.1926605504587156</v>
      </c>
    </row>
    <row r="40" spans="2:22" ht="12.75">
      <c r="B40" s="35" t="s">
        <v>11</v>
      </c>
      <c r="C40" s="36" t="s">
        <v>8</v>
      </c>
      <c r="D40" s="43" t="s">
        <v>59</v>
      </c>
      <c r="E40" s="44">
        <f t="shared" si="1"/>
        <v>0.9506172839506173</v>
      </c>
      <c r="F40" s="44">
        <f t="shared" si="2"/>
        <v>0.037037037037037035</v>
      </c>
      <c r="G40" s="44">
        <f t="shared" si="3"/>
        <v>0.009876543209876543</v>
      </c>
      <c r="H40" s="45">
        <f t="shared" si="4"/>
        <v>0</v>
      </c>
      <c r="I40" s="40" t="s">
        <v>54</v>
      </c>
      <c r="J40" s="43" t="s">
        <v>59</v>
      </c>
      <c r="K40" s="44">
        <f t="shared" si="5"/>
        <v>0.009876543209876543</v>
      </c>
      <c r="L40" s="44">
        <f t="shared" si="6"/>
        <v>0</v>
      </c>
      <c r="M40" s="45">
        <f t="shared" si="7"/>
        <v>0.9876543209876543</v>
      </c>
      <c r="N40" s="43" t="s">
        <v>59</v>
      </c>
      <c r="O40" s="46">
        <f t="shared" si="8"/>
        <v>0.009876543209876543</v>
      </c>
      <c r="P40" s="46">
        <f t="shared" si="9"/>
        <v>0.04938271604938271</v>
      </c>
      <c r="Q40" s="46">
        <f t="shared" si="10"/>
        <v>0.037037037037037035</v>
      </c>
      <c r="R40" s="46">
        <f t="shared" si="11"/>
        <v>0.037037037037037035</v>
      </c>
      <c r="S40" s="46">
        <f t="shared" si="12"/>
        <v>0.037037037037037035</v>
      </c>
      <c r="T40" s="46">
        <f t="shared" si="13"/>
        <v>0.12345679012345678</v>
      </c>
      <c r="U40" s="46">
        <f t="shared" si="14"/>
        <v>0.30864197530864196</v>
      </c>
      <c r="V40" s="47">
        <f t="shared" si="15"/>
        <v>0.37037037037037035</v>
      </c>
    </row>
    <row r="41" spans="2:22" ht="12.75">
      <c r="B41" s="35" t="s">
        <v>60</v>
      </c>
      <c r="C41" s="36"/>
      <c r="D41" s="43" t="s">
        <v>59</v>
      </c>
      <c r="E41" s="44">
        <f t="shared" si="1"/>
        <v>0.72537207654146</v>
      </c>
      <c r="F41" s="44">
        <f t="shared" si="2"/>
        <v>0.2264351523742027</v>
      </c>
      <c r="G41" s="44">
        <f t="shared" si="3"/>
        <v>0.005315379163713678</v>
      </c>
      <c r="H41" s="45">
        <f t="shared" si="4"/>
        <v>0.03047484053862509</v>
      </c>
      <c r="I41" s="48" t="s">
        <v>54</v>
      </c>
      <c r="J41" s="43" t="s">
        <v>59</v>
      </c>
      <c r="K41" s="44">
        <f t="shared" si="5"/>
        <v>0.0510677808727948</v>
      </c>
      <c r="L41" s="44">
        <f t="shared" si="6"/>
        <v>0.03946146703806871</v>
      </c>
      <c r="M41" s="45">
        <f t="shared" si="7"/>
        <v>0.9164345403899722</v>
      </c>
      <c r="N41" s="43" t="s">
        <v>59</v>
      </c>
      <c r="O41" s="46">
        <f t="shared" si="8"/>
        <v>0.041879944160074456</v>
      </c>
      <c r="P41" s="46">
        <f t="shared" si="9"/>
        <v>0.08655188459748721</v>
      </c>
      <c r="Q41" s="46">
        <f t="shared" si="10"/>
        <v>0.1270358306188925</v>
      </c>
      <c r="R41" s="46">
        <f t="shared" si="11"/>
        <v>0.11633317822242904</v>
      </c>
      <c r="S41" s="46">
        <f t="shared" si="12"/>
        <v>0.106561191251745</v>
      </c>
      <c r="T41" s="46">
        <f t="shared" si="13"/>
        <v>0.1270358306188925</v>
      </c>
      <c r="U41" s="46">
        <f t="shared" si="14"/>
        <v>0.1665891112145184</v>
      </c>
      <c r="V41" s="47">
        <f t="shared" si="15"/>
        <v>0.2275476966030712</v>
      </c>
    </row>
    <row r="42" spans="2:22" ht="12.75">
      <c r="B42" s="25" t="s">
        <v>55</v>
      </c>
      <c r="C42" s="57"/>
      <c r="D42" s="49" t="s">
        <v>59</v>
      </c>
      <c r="E42" s="50">
        <f t="shared" si="1"/>
        <v>0.787304360142584</v>
      </c>
      <c r="F42" s="50">
        <f>+(F19/D19)</f>
        <v>0.1154835815962796</v>
      </c>
      <c r="G42" s="50">
        <f>+(G19/D19)</f>
        <v>0.004815750336394325</v>
      </c>
      <c r="H42" s="51">
        <f>+(H19/D19)</f>
        <v>0.07990840631713132</v>
      </c>
      <c r="I42" s="29" t="s">
        <v>54</v>
      </c>
      <c r="J42" s="49" t="s">
        <v>59</v>
      </c>
      <c r="K42" s="50">
        <f t="shared" si="5"/>
        <v>0.026823145022763038</v>
      </c>
      <c r="L42" s="50">
        <f>+(L19/J19)</f>
        <v>0.03249288279739096</v>
      </c>
      <c r="M42" s="51">
        <f>+(M19/J19)</f>
        <v>0.9407800694302634</v>
      </c>
      <c r="N42" s="49" t="s">
        <v>59</v>
      </c>
      <c r="O42" s="52">
        <f t="shared" si="8"/>
        <v>0.024377024894916235</v>
      </c>
      <c r="P42" s="52">
        <f>+(P19/N19)</f>
        <v>0.0800443218634453</v>
      </c>
      <c r="Q42" s="52">
        <f>+(Q19/N19)</f>
        <v>0.0928350335424972</v>
      </c>
      <c r="R42" s="52">
        <f>+(R19/N19)</f>
        <v>0.11224993676908068</v>
      </c>
      <c r="S42" s="52">
        <f>+(S19/N19)</f>
        <v>0.1095279962422768</v>
      </c>
      <c r="T42" s="52">
        <f>+(T19/N19)</f>
        <v>0.16792927772224162</v>
      </c>
      <c r="U42" s="52">
        <f>+(U19/N19)</f>
        <v>0.19310120560286165</v>
      </c>
      <c r="V42" s="53">
        <f>+(V19/N19)</f>
        <v>0.21967023570077926</v>
      </c>
    </row>
    <row r="43" spans="2:22" ht="12.75">
      <c r="B43" s="1" t="s">
        <v>56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4" t="s">
        <v>61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7" t="s">
        <v>14</v>
      </c>
      <c r="C50" s="68"/>
      <c r="D50" s="69" t="s">
        <v>15</v>
      </c>
      <c r="E50" s="70"/>
      <c r="F50" s="70"/>
      <c r="G50" s="70"/>
      <c r="H50" s="71"/>
      <c r="I50" s="6" t="s">
        <v>16</v>
      </c>
      <c r="J50" s="69" t="s">
        <v>17</v>
      </c>
      <c r="K50" s="72"/>
      <c r="L50" s="72"/>
      <c r="M50" s="73"/>
      <c r="N50" s="7" t="s">
        <v>18</v>
      </c>
      <c r="O50" s="69" t="s">
        <v>19</v>
      </c>
      <c r="P50" s="72"/>
      <c r="Q50" s="72"/>
      <c r="R50" s="72"/>
      <c r="S50" s="72"/>
      <c r="T50" s="72"/>
      <c r="U50" s="72"/>
      <c r="V50" s="73"/>
    </row>
    <row r="51" spans="2:22" ht="12.75">
      <c r="B51" s="9"/>
      <c r="C51" s="10"/>
      <c r="D51" s="6" t="s">
        <v>18</v>
      </c>
      <c r="E51" s="11" t="s">
        <v>20</v>
      </c>
      <c r="F51" s="11"/>
      <c r="G51" s="11" t="s">
        <v>21</v>
      </c>
      <c r="H51" s="12"/>
      <c r="I51" s="13" t="s">
        <v>22</v>
      </c>
      <c r="J51" s="6" t="s">
        <v>18</v>
      </c>
      <c r="K51" s="11" t="s">
        <v>23</v>
      </c>
      <c r="L51" s="11" t="s">
        <v>58</v>
      </c>
      <c r="M51" s="12" t="s">
        <v>25</v>
      </c>
      <c r="N51" s="14" t="s">
        <v>26</v>
      </c>
      <c r="O51" s="11"/>
      <c r="P51" s="15" t="s">
        <v>27</v>
      </c>
      <c r="Q51" s="15" t="s">
        <v>28</v>
      </c>
      <c r="R51" s="15" t="s">
        <v>29</v>
      </c>
      <c r="S51" s="15" t="s">
        <v>30</v>
      </c>
      <c r="T51" s="15" t="s">
        <v>31</v>
      </c>
      <c r="U51" s="15" t="s">
        <v>32</v>
      </c>
      <c r="V51" s="12"/>
    </row>
    <row r="52" spans="2:22" ht="12.75">
      <c r="B52" s="16" t="s">
        <v>33</v>
      </c>
      <c r="C52" s="17" t="s">
        <v>34</v>
      </c>
      <c r="D52" s="18" t="s">
        <v>35</v>
      </c>
      <c r="E52" s="19" t="s">
        <v>36</v>
      </c>
      <c r="F52" s="19" t="s">
        <v>37</v>
      </c>
      <c r="G52" s="19" t="s">
        <v>38</v>
      </c>
      <c r="H52" s="20" t="s">
        <v>39</v>
      </c>
      <c r="I52" s="19" t="s">
        <v>40</v>
      </c>
      <c r="J52" s="18" t="s">
        <v>35</v>
      </c>
      <c r="K52" s="19" t="s">
        <v>41</v>
      </c>
      <c r="L52" s="19" t="s">
        <v>42</v>
      </c>
      <c r="M52" s="20" t="s">
        <v>42</v>
      </c>
      <c r="N52" s="21" t="s">
        <v>43</v>
      </c>
      <c r="O52" s="19" t="s">
        <v>44</v>
      </c>
      <c r="P52" s="22" t="s">
        <v>45</v>
      </c>
      <c r="Q52" s="22" t="s">
        <v>46</v>
      </c>
      <c r="R52" s="22" t="s">
        <v>47</v>
      </c>
      <c r="S52" s="22" t="s">
        <v>48</v>
      </c>
      <c r="T52" s="22" t="s">
        <v>49</v>
      </c>
      <c r="U52" s="22" t="s">
        <v>50</v>
      </c>
      <c r="V52" s="23" t="s">
        <v>51</v>
      </c>
    </row>
    <row r="53" spans="2:22" ht="12.75">
      <c r="B53" s="35" t="s">
        <v>1</v>
      </c>
      <c r="C53" s="36" t="s">
        <v>0</v>
      </c>
      <c r="D53" s="54">
        <f>+(D8/($D$19-$D$7))</f>
        <v>0.29240961884508426</v>
      </c>
      <c r="E53" s="44">
        <f>+(E8/($E$19-$E$7))</f>
        <v>0.2919726385675485</v>
      </c>
      <c r="F53" s="44">
        <f>+(F8/($F$19-$F$7))</f>
        <v>0.2944015444015444</v>
      </c>
      <c r="G53" s="44">
        <f>+(G8/($G$19-$G$7))</f>
        <v>0</v>
      </c>
      <c r="H53" s="45">
        <f>+(H8/($H$19-$H$7))</f>
        <v>0.3793103448275862</v>
      </c>
      <c r="I53" s="40" t="s">
        <v>54</v>
      </c>
      <c r="J53" s="54">
        <f>+(J8/($J$19-$J$7))</f>
        <v>0.3009385916915695</v>
      </c>
      <c r="K53" s="44">
        <f>+(K8/($K$19-$K$7))</f>
        <v>0.28761061946902655</v>
      </c>
      <c r="L53" s="44">
        <f>+(L8/($L$19-$L$7))</f>
        <v>0.35251798561151076</v>
      </c>
      <c r="M53" s="45">
        <f>+(M8/($M$19-$M$7))</f>
        <v>0.2996338304903099</v>
      </c>
      <c r="N53" s="54">
        <f>+(N8/($N$19-$N$7))</f>
        <v>0.30056025948860526</v>
      </c>
      <c r="O53" s="44">
        <f>+(O8/($O$19-$O$7))</f>
        <v>0.3163444639718805</v>
      </c>
      <c r="P53" s="44">
        <f>+(P8/($P$19-$P$7))</f>
        <v>0.400322407307899</v>
      </c>
      <c r="Q53" s="44">
        <f>+(Q8/($Q$19-$Q$7))</f>
        <v>0.3393085787451985</v>
      </c>
      <c r="R53" s="44">
        <f>+(R8/($R$19-$R$7))</f>
        <v>0.3904761904761905</v>
      </c>
      <c r="S53" s="44">
        <f>+(S8/($S$19-$S$7))</f>
        <v>0.33960995292535306</v>
      </c>
      <c r="T53" s="44">
        <f>+(T8/($T$19-$T$7))</f>
        <v>0.32938564026646927</v>
      </c>
      <c r="U53" s="44">
        <f>+(U8/($U$19-$U$7))</f>
        <v>0.2767695099818512</v>
      </c>
      <c r="V53" s="45">
        <f>+(V8/($V$19-$V$7))</f>
        <v>0.16806722689075632</v>
      </c>
    </row>
    <row r="54" spans="2:22" ht="12.75">
      <c r="B54" s="35" t="s">
        <v>2</v>
      </c>
      <c r="C54" s="36" t="s">
        <v>0</v>
      </c>
      <c r="D54" s="54">
        <f aca="true" t="shared" si="16" ref="D54:D63">+(D9/($D$19-$D$7))</f>
        <v>0.16787992802224766</v>
      </c>
      <c r="E54" s="44">
        <f aca="true" t="shared" si="17" ref="E54:E63">+(E9/($E$19-$E$7))</f>
        <v>0.17503269288803944</v>
      </c>
      <c r="F54" s="44">
        <f aca="true" t="shared" si="18" ref="F54:F63">+(F9/($F$19-$F$7))</f>
        <v>0.13392857142857142</v>
      </c>
      <c r="G54" s="44">
        <f aca="true" t="shared" si="19" ref="G54:G63">+(G9/($G$19-$G$7))</f>
        <v>0.4603174603174603</v>
      </c>
      <c r="H54" s="45">
        <f aca="true" t="shared" si="20" ref="H54:H63">+(H9/($H$19-$H$7))</f>
        <v>0.13793103448275862</v>
      </c>
      <c r="I54" s="40" t="s">
        <v>54</v>
      </c>
      <c r="J54" s="54">
        <f aca="true" t="shared" si="21" ref="J54:J63">+(J9/($J$19-$J$7))</f>
        <v>0.17277663201313187</v>
      </c>
      <c r="K54" s="44">
        <f aca="true" t="shared" si="22" ref="K54:K63">+(K9/($K$19-$K$7))</f>
        <v>0.18436578171091444</v>
      </c>
      <c r="L54" s="44">
        <f aca="true" t="shared" si="23" ref="L54:L63">+(L9/($L$19-$L$7))</f>
        <v>0.05755395683453238</v>
      </c>
      <c r="M54" s="45">
        <f aca="true" t="shared" si="24" ref="M54:M63">+(M9/($M$19-$M$7))</f>
        <v>0.17593998392426544</v>
      </c>
      <c r="N54" s="54">
        <f aca="true" t="shared" si="25" ref="N54:N63">+(N9/($N$19-$N$7))</f>
        <v>0.17292219554319896</v>
      </c>
      <c r="O54" s="44">
        <f aca="true" t="shared" si="26" ref="O54:O63">+(O9/($O$19-$O$7))</f>
        <v>0.12302284710017575</v>
      </c>
      <c r="P54" s="44">
        <f aca="true" t="shared" si="27" ref="P54:P63">+(P9/($P$19-$P$7))</f>
        <v>0.06716818914562063</v>
      </c>
      <c r="Q54" s="44">
        <f aca="true" t="shared" si="28" ref="Q54:Q63">+(Q9/($Q$19-$Q$7))</f>
        <v>0.08322663252240717</v>
      </c>
      <c r="R54" s="44">
        <f aca="true" t="shared" si="29" ref="R54:R63">+(R9/($R$19-$R$7))</f>
        <v>0.1180952380952381</v>
      </c>
      <c r="S54" s="44">
        <f aca="true" t="shared" si="30" ref="S54:S63">+(S9/($S$19-$S$7))</f>
        <v>0.10423671822461332</v>
      </c>
      <c r="T54" s="44">
        <f aca="true" t="shared" si="31" ref="T54:T63">+(T9/($T$19-$T$7))</f>
        <v>0.11349617567234148</v>
      </c>
      <c r="U54" s="44">
        <f aca="true" t="shared" si="32" ref="U54:U63">+(U9/($U$19-$U$7))</f>
        <v>0.18262250453720508</v>
      </c>
      <c r="V54" s="45">
        <f aca="true" t="shared" si="33" ref="V54:V63">+(V9/($V$19-$V$7))</f>
        <v>0.37405205984832957</v>
      </c>
    </row>
    <row r="55" spans="2:22" ht="12.75">
      <c r="B55" s="35" t="s">
        <v>3</v>
      </c>
      <c r="C55" s="36" t="s">
        <v>0</v>
      </c>
      <c r="D55" s="54">
        <f t="shared" si="16"/>
        <v>0.10162767871748732</v>
      </c>
      <c r="E55" s="44">
        <f t="shared" si="17"/>
        <v>0.11065285182577206</v>
      </c>
      <c r="F55" s="44">
        <f t="shared" si="18"/>
        <v>0.060328185328185326</v>
      </c>
      <c r="G55" s="44">
        <f t="shared" si="19"/>
        <v>0.23809523809523808</v>
      </c>
      <c r="H55" s="45">
        <f t="shared" si="20"/>
        <v>0.06896551724137931</v>
      </c>
      <c r="I55" s="40" t="s">
        <v>54</v>
      </c>
      <c r="J55" s="54">
        <f t="shared" si="21"/>
        <v>0.10459194410539165</v>
      </c>
      <c r="K55" s="44">
        <f t="shared" si="22"/>
        <v>0.051622418879056046</v>
      </c>
      <c r="L55" s="44">
        <f t="shared" si="23"/>
        <v>0.07913669064748201</v>
      </c>
      <c r="M55" s="45">
        <f t="shared" si="24"/>
        <v>0.10694828972046083</v>
      </c>
      <c r="N55" s="54">
        <f t="shared" si="25"/>
        <v>0.1046800623446649</v>
      </c>
      <c r="O55" s="44">
        <f t="shared" si="26"/>
        <v>0.05272407732864675</v>
      </c>
      <c r="P55" s="44">
        <f t="shared" si="27"/>
        <v>0.06179473401397098</v>
      </c>
      <c r="Q55" s="44">
        <f t="shared" si="28"/>
        <v>0.11096884336320956</v>
      </c>
      <c r="R55" s="44">
        <f t="shared" si="29"/>
        <v>0.07428571428571429</v>
      </c>
      <c r="S55" s="44">
        <f t="shared" si="30"/>
        <v>0.08406186953597848</v>
      </c>
      <c r="T55" s="44">
        <f t="shared" si="31"/>
        <v>0.1073279052553664</v>
      </c>
      <c r="U55" s="44">
        <f t="shared" si="32"/>
        <v>0.11683303085299455</v>
      </c>
      <c r="V55" s="45">
        <f t="shared" si="33"/>
        <v>0.1403976224636196</v>
      </c>
    </row>
    <row r="56" spans="2:22" ht="12.75">
      <c r="B56" s="35" t="s">
        <v>9</v>
      </c>
      <c r="C56" s="36" t="s">
        <v>6</v>
      </c>
      <c r="D56" s="54">
        <f t="shared" si="16"/>
        <v>0.07320464583674137</v>
      </c>
      <c r="E56" s="44">
        <f t="shared" si="17"/>
        <v>0.06739764611206116</v>
      </c>
      <c r="F56" s="44">
        <f t="shared" si="18"/>
        <v>0.10255791505791506</v>
      </c>
      <c r="G56" s="44">
        <f t="shared" si="19"/>
        <v>0</v>
      </c>
      <c r="H56" s="45">
        <f t="shared" si="20"/>
        <v>0.06896551724137931</v>
      </c>
      <c r="I56" s="40" t="s">
        <v>54</v>
      </c>
      <c r="J56" s="54">
        <f t="shared" si="21"/>
        <v>0.07491897807146765</v>
      </c>
      <c r="K56" s="44">
        <f t="shared" si="22"/>
        <v>0.058997050147492625</v>
      </c>
      <c r="L56" s="44">
        <f t="shared" si="23"/>
        <v>0.09352517985611511</v>
      </c>
      <c r="M56" s="45">
        <f t="shared" si="24"/>
        <v>0.07479682057694025</v>
      </c>
      <c r="N56" s="54">
        <f t="shared" si="25"/>
        <v>0.07498209697122878</v>
      </c>
      <c r="O56" s="44">
        <f t="shared" si="26"/>
        <v>0.08787346221441125</v>
      </c>
      <c r="P56" s="44">
        <f t="shared" si="27"/>
        <v>0.11284255776464266</v>
      </c>
      <c r="Q56" s="44">
        <f t="shared" si="28"/>
        <v>0.07255655142979087</v>
      </c>
      <c r="R56" s="44">
        <f t="shared" si="29"/>
        <v>0.10476190476190476</v>
      </c>
      <c r="S56" s="44">
        <f t="shared" si="30"/>
        <v>0.08742434431741762</v>
      </c>
      <c r="T56" s="44">
        <f t="shared" si="31"/>
        <v>0.07772020725388601</v>
      </c>
      <c r="U56" s="44">
        <f t="shared" si="32"/>
        <v>0.08393829401088929</v>
      </c>
      <c r="V56" s="45">
        <f t="shared" si="33"/>
        <v>0.026644804263168682</v>
      </c>
    </row>
    <row r="57" spans="2:22" ht="12.75">
      <c r="B57" s="35" t="s">
        <v>10</v>
      </c>
      <c r="C57" s="36" t="s">
        <v>6</v>
      </c>
      <c r="D57" s="54">
        <f t="shared" si="16"/>
        <v>0.07034189432357271</v>
      </c>
      <c r="E57" s="44">
        <f t="shared" si="17"/>
        <v>0.07167286993260236</v>
      </c>
      <c r="F57" s="44">
        <f t="shared" si="18"/>
        <v>0.06998069498069498</v>
      </c>
      <c r="G57" s="44">
        <f t="shared" si="19"/>
        <v>0</v>
      </c>
      <c r="H57" s="45">
        <f t="shared" si="20"/>
        <v>0.013793103448275862</v>
      </c>
      <c r="I57" s="40" t="s">
        <v>54</v>
      </c>
      <c r="J57" s="54">
        <f t="shared" si="21"/>
        <v>0.07239361926006987</v>
      </c>
      <c r="K57" s="44">
        <f t="shared" si="22"/>
        <v>0.03687315634218289</v>
      </c>
      <c r="L57" s="44">
        <f t="shared" si="23"/>
        <v>0.06474820143884892</v>
      </c>
      <c r="M57" s="45">
        <f t="shared" si="24"/>
        <v>0.07390372421184246</v>
      </c>
      <c r="N57" s="54">
        <f t="shared" si="25"/>
        <v>0.07245461055646826</v>
      </c>
      <c r="O57" s="44">
        <f t="shared" si="26"/>
        <v>0.061511423550087874</v>
      </c>
      <c r="P57" s="44">
        <f t="shared" si="27"/>
        <v>0.05373455131649651</v>
      </c>
      <c r="Q57" s="44">
        <f t="shared" si="28"/>
        <v>0.09176269739650021</v>
      </c>
      <c r="R57" s="44">
        <f t="shared" si="29"/>
        <v>0.0838095238095238</v>
      </c>
      <c r="S57" s="44">
        <f t="shared" si="30"/>
        <v>0.11936785474108944</v>
      </c>
      <c r="T57" s="44">
        <f t="shared" si="31"/>
        <v>0.08635578583765112</v>
      </c>
      <c r="U57" s="44">
        <f t="shared" si="32"/>
        <v>0.05671506352087114</v>
      </c>
      <c r="V57" s="45">
        <f t="shared" si="33"/>
        <v>0.038942406230784994</v>
      </c>
    </row>
    <row r="58" spans="2:22" ht="12.75">
      <c r="B58" s="35" t="s">
        <v>13</v>
      </c>
      <c r="C58" s="36" t="s">
        <v>7</v>
      </c>
      <c r="D58" s="54">
        <f t="shared" si="16"/>
        <v>0.06563880255193849</v>
      </c>
      <c r="E58" s="44">
        <f t="shared" si="17"/>
        <v>0.06412835730811789</v>
      </c>
      <c r="F58" s="44">
        <f t="shared" si="18"/>
        <v>0.07601351351351351</v>
      </c>
      <c r="G58" s="44">
        <f t="shared" si="19"/>
        <v>0</v>
      </c>
      <c r="H58" s="45">
        <f t="shared" si="20"/>
        <v>0.034482758620689655</v>
      </c>
      <c r="I58" s="40" t="s">
        <v>54</v>
      </c>
      <c r="J58" s="54">
        <f t="shared" si="21"/>
        <v>0.0673429016372743</v>
      </c>
      <c r="K58" s="44">
        <f t="shared" si="22"/>
        <v>0.12536873156342182</v>
      </c>
      <c r="L58" s="44">
        <f t="shared" si="23"/>
        <v>0.09352517985611511</v>
      </c>
      <c r="M58" s="45">
        <f t="shared" si="24"/>
        <v>0.06474948646959007</v>
      </c>
      <c r="N58" s="54">
        <f t="shared" si="25"/>
        <v>0.06739963772694722</v>
      </c>
      <c r="O58" s="44">
        <f t="shared" si="26"/>
        <v>0.13181019332161686</v>
      </c>
      <c r="P58" s="44">
        <f t="shared" si="27"/>
        <v>0.06716818914562063</v>
      </c>
      <c r="Q58" s="44">
        <f t="shared" si="28"/>
        <v>0.07895860008536065</v>
      </c>
      <c r="R58" s="44">
        <f t="shared" si="29"/>
        <v>0.05333333333333334</v>
      </c>
      <c r="S58" s="44">
        <f t="shared" si="30"/>
        <v>0.09246805648957633</v>
      </c>
      <c r="T58" s="44">
        <f t="shared" si="31"/>
        <v>0.07401924500370097</v>
      </c>
      <c r="U58" s="44">
        <f t="shared" si="32"/>
        <v>0.07486388384754991</v>
      </c>
      <c r="V58" s="45">
        <f t="shared" si="33"/>
        <v>0.03484320557491289</v>
      </c>
    </row>
    <row r="59" spans="2:22" ht="12.75">
      <c r="B59" s="35" t="s">
        <v>12</v>
      </c>
      <c r="C59" s="36" t="s">
        <v>7</v>
      </c>
      <c r="D59" s="54">
        <f t="shared" si="16"/>
        <v>0.04416816620317356</v>
      </c>
      <c r="E59" s="44">
        <f t="shared" si="17"/>
        <v>0.039231465647319184</v>
      </c>
      <c r="F59" s="44">
        <f t="shared" si="18"/>
        <v>0.07239382239382239</v>
      </c>
      <c r="G59" s="44">
        <f t="shared" si="19"/>
        <v>0</v>
      </c>
      <c r="H59" s="45">
        <f t="shared" si="20"/>
        <v>0</v>
      </c>
      <c r="I59" s="40" t="s">
        <v>54</v>
      </c>
      <c r="J59" s="54">
        <f t="shared" si="21"/>
        <v>0.04545645860516015</v>
      </c>
      <c r="K59" s="44">
        <f t="shared" si="22"/>
        <v>0.04424778761061947</v>
      </c>
      <c r="L59" s="44">
        <f t="shared" si="23"/>
        <v>0.06474820143884892</v>
      </c>
      <c r="M59" s="45">
        <f t="shared" si="24"/>
        <v>0.044654818254889705</v>
      </c>
      <c r="N59" s="54">
        <f t="shared" si="25"/>
        <v>0.045494755465689374</v>
      </c>
      <c r="O59" s="44">
        <f t="shared" si="26"/>
        <v>0.0351493848857645</v>
      </c>
      <c r="P59" s="44">
        <f t="shared" si="27"/>
        <v>0.06985491671144546</v>
      </c>
      <c r="Q59" s="44">
        <f t="shared" si="28"/>
        <v>0.06615450277422108</v>
      </c>
      <c r="R59" s="44">
        <f t="shared" si="29"/>
        <v>0.05333333333333334</v>
      </c>
      <c r="S59" s="44">
        <f t="shared" si="30"/>
        <v>0.05211835911230666</v>
      </c>
      <c r="T59" s="44">
        <f t="shared" si="31"/>
        <v>0.076486553170491</v>
      </c>
      <c r="U59" s="44">
        <f t="shared" si="32"/>
        <v>0.02722323049001815</v>
      </c>
      <c r="V59" s="45">
        <f t="shared" si="33"/>
        <v>0.01127280180364829</v>
      </c>
    </row>
    <row r="60" spans="2:22" ht="12.75">
      <c r="B60" s="35" t="s">
        <v>4</v>
      </c>
      <c r="C60" s="36" t="s">
        <v>0</v>
      </c>
      <c r="D60" s="54">
        <f t="shared" si="16"/>
        <v>0.0300588908882709</v>
      </c>
      <c r="E60" s="44">
        <f t="shared" si="17"/>
        <v>0.033447339301881096</v>
      </c>
      <c r="F60" s="44">
        <f t="shared" si="18"/>
        <v>0.016891891891891893</v>
      </c>
      <c r="G60" s="44">
        <f t="shared" si="19"/>
        <v>0</v>
      </c>
      <c r="H60" s="45">
        <f t="shared" si="20"/>
        <v>0</v>
      </c>
      <c r="I60" s="40" t="s">
        <v>54</v>
      </c>
      <c r="J60" s="54">
        <f t="shared" si="21"/>
        <v>0.03093564543962288</v>
      </c>
      <c r="K60" s="44">
        <f t="shared" si="22"/>
        <v>0.0058997050147492625</v>
      </c>
      <c r="L60" s="44">
        <f t="shared" si="23"/>
        <v>0.04316546762589928</v>
      </c>
      <c r="M60" s="45">
        <f t="shared" si="24"/>
        <v>0.031035098687148342</v>
      </c>
      <c r="N60" s="54">
        <f t="shared" si="25"/>
        <v>0.03096170858081638</v>
      </c>
      <c r="O60" s="44">
        <f t="shared" si="26"/>
        <v>0</v>
      </c>
      <c r="P60" s="44">
        <f t="shared" si="27"/>
        <v>0.021493820526598602</v>
      </c>
      <c r="Q60" s="44">
        <f t="shared" si="28"/>
        <v>0.021340162185232606</v>
      </c>
      <c r="R60" s="44">
        <f t="shared" si="29"/>
        <v>0.011428571428571429</v>
      </c>
      <c r="S60" s="44">
        <f t="shared" si="30"/>
        <v>0.021856086079354405</v>
      </c>
      <c r="T60" s="44">
        <f t="shared" si="31"/>
        <v>0.033308660251665435</v>
      </c>
      <c r="U60" s="44">
        <f t="shared" si="32"/>
        <v>0.03402903811252268</v>
      </c>
      <c r="V60" s="45">
        <f t="shared" si="33"/>
        <v>0.053289608526337365</v>
      </c>
    </row>
    <row r="61" spans="2:22" ht="12.75">
      <c r="B61" s="35" t="s">
        <v>5</v>
      </c>
      <c r="C61" s="36" t="s">
        <v>0</v>
      </c>
      <c r="D61" s="54">
        <f t="shared" si="16"/>
        <v>0.02269752985440864</v>
      </c>
      <c r="E61" s="44">
        <f t="shared" si="17"/>
        <v>0.024142440398350267</v>
      </c>
      <c r="F61" s="44">
        <f t="shared" si="18"/>
        <v>0.015685328185328185</v>
      </c>
      <c r="G61" s="44">
        <f t="shared" si="19"/>
        <v>0</v>
      </c>
      <c r="H61" s="45">
        <f t="shared" si="20"/>
        <v>0</v>
      </c>
      <c r="I61" s="40" t="s">
        <v>54</v>
      </c>
      <c r="J61" s="54">
        <f t="shared" si="21"/>
        <v>0.022938675870196556</v>
      </c>
      <c r="K61" s="44">
        <f t="shared" si="22"/>
        <v>0.03687315634218289</v>
      </c>
      <c r="L61" s="44">
        <f t="shared" si="23"/>
        <v>0.02877697841726619</v>
      </c>
      <c r="M61" s="45">
        <f t="shared" si="24"/>
        <v>0.022327409127444853</v>
      </c>
      <c r="N61" s="54">
        <f t="shared" si="25"/>
        <v>0.022958001600741396</v>
      </c>
      <c r="O61" s="44">
        <f t="shared" si="26"/>
        <v>0.026362038664323375</v>
      </c>
      <c r="P61" s="44">
        <f t="shared" si="27"/>
        <v>0.03492745835572273</v>
      </c>
      <c r="Q61" s="44">
        <f t="shared" si="28"/>
        <v>0.012804097311139564</v>
      </c>
      <c r="R61" s="44">
        <f t="shared" si="29"/>
        <v>0.009523809523809525</v>
      </c>
      <c r="S61" s="44">
        <f t="shared" si="30"/>
        <v>0.016812373907195696</v>
      </c>
      <c r="T61" s="44">
        <f t="shared" si="31"/>
        <v>0.02220577350111029</v>
      </c>
      <c r="U61" s="44">
        <f t="shared" si="32"/>
        <v>0.037431941923774956</v>
      </c>
      <c r="V61" s="45">
        <f t="shared" si="33"/>
        <v>0.021520803443328552</v>
      </c>
    </row>
    <row r="62" spans="2:22" ht="12.75">
      <c r="B62" s="35" t="s">
        <v>11</v>
      </c>
      <c r="C62" s="36" t="s">
        <v>8</v>
      </c>
      <c r="D62" s="54">
        <f t="shared" si="16"/>
        <v>0.016563062326190085</v>
      </c>
      <c r="E62" s="44">
        <f t="shared" si="17"/>
        <v>0.01936424906951011</v>
      </c>
      <c r="F62" s="44">
        <f t="shared" si="18"/>
        <v>0.00361969111969112</v>
      </c>
      <c r="G62" s="44">
        <f t="shared" si="19"/>
        <v>0.06349206349206349</v>
      </c>
      <c r="H62" s="45">
        <f t="shared" si="20"/>
        <v>0</v>
      </c>
      <c r="I62" s="40" t="s">
        <v>54</v>
      </c>
      <c r="J62" s="54">
        <f t="shared" si="21"/>
        <v>0.017046171976935056</v>
      </c>
      <c r="K62" s="44">
        <f t="shared" si="22"/>
        <v>0.0058997050147492625</v>
      </c>
      <c r="L62" s="44">
        <f t="shared" si="23"/>
        <v>0</v>
      </c>
      <c r="M62" s="45">
        <f t="shared" si="24"/>
        <v>0.01786192730195588</v>
      </c>
      <c r="N62" s="54">
        <f t="shared" si="25"/>
        <v>0.017060533299633515</v>
      </c>
      <c r="O62" s="44">
        <f t="shared" si="26"/>
        <v>0.007029876977152899</v>
      </c>
      <c r="P62" s="44">
        <f t="shared" si="27"/>
        <v>0.010746910263299301</v>
      </c>
      <c r="Q62" s="44">
        <f t="shared" si="28"/>
        <v>0.006402048655569782</v>
      </c>
      <c r="R62" s="44">
        <f t="shared" si="29"/>
        <v>0.005714285714285714</v>
      </c>
      <c r="S62" s="44">
        <f t="shared" si="30"/>
        <v>0.005043712172158709</v>
      </c>
      <c r="T62" s="44">
        <f t="shared" si="31"/>
        <v>0.01233654083395016</v>
      </c>
      <c r="U62" s="44">
        <f t="shared" si="32"/>
        <v>0.02835753176043557</v>
      </c>
      <c r="V62" s="45">
        <f t="shared" si="33"/>
        <v>0.030744004919040786</v>
      </c>
    </row>
    <row r="63" spans="2:22" ht="12.75">
      <c r="B63" s="35" t="s">
        <v>60</v>
      </c>
      <c r="C63" s="36"/>
      <c r="D63" s="54">
        <f t="shared" si="16"/>
        <v>0.115409782430885</v>
      </c>
      <c r="E63" s="44">
        <f t="shared" si="17"/>
        <v>0.10295744894879791</v>
      </c>
      <c r="F63" s="44">
        <f t="shared" si="18"/>
        <v>0.1541988416988417</v>
      </c>
      <c r="G63" s="44">
        <f t="shared" si="19"/>
        <v>0.23809523809523808</v>
      </c>
      <c r="H63" s="45">
        <f t="shared" si="20"/>
        <v>0.296551724137931</v>
      </c>
      <c r="I63" s="40" t="s">
        <v>54</v>
      </c>
      <c r="J63" s="54">
        <f t="shared" si="21"/>
        <v>0.09066038132918051</v>
      </c>
      <c r="K63" s="44">
        <f t="shared" si="22"/>
        <v>0.16224188790560473</v>
      </c>
      <c r="L63" s="44">
        <f t="shared" si="23"/>
        <v>0.1223021582733813</v>
      </c>
      <c r="M63" s="45">
        <f t="shared" si="24"/>
        <v>0.08814861123515227</v>
      </c>
      <c r="N63" s="54">
        <f t="shared" si="25"/>
        <v>0.09052613842200598</v>
      </c>
      <c r="O63" s="44">
        <f t="shared" si="26"/>
        <v>0.15817223198594024</v>
      </c>
      <c r="P63" s="44">
        <f t="shared" si="27"/>
        <v>0.0999462654486835</v>
      </c>
      <c r="Q63" s="44">
        <f t="shared" si="28"/>
        <v>0.11651728553137004</v>
      </c>
      <c r="R63" s="44">
        <f t="shared" si="29"/>
        <v>0.09523809523809523</v>
      </c>
      <c r="S63" s="44">
        <f t="shared" si="30"/>
        <v>0.07700067249495629</v>
      </c>
      <c r="T63" s="44">
        <f t="shared" si="31"/>
        <v>0.06735751295336788</v>
      </c>
      <c r="U63" s="44">
        <f t="shared" si="32"/>
        <v>0.08121597096188747</v>
      </c>
      <c r="V63" s="45">
        <f t="shared" si="33"/>
        <v>0.10022545603607297</v>
      </c>
    </row>
    <row r="64" spans="2:22" ht="12.75">
      <c r="B64" s="25" t="s">
        <v>55</v>
      </c>
      <c r="C64" s="57"/>
      <c r="D64" s="55">
        <f>+(D19/$D$19)</f>
        <v>1</v>
      </c>
      <c r="E64" s="50">
        <f>+(E19/$E$19)</f>
        <v>1</v>
      </c>
      <c r="F64" s="50">
        <f>+(F19/$F$19)</f>
        <v>1</v>
      </c>
      <c r="G64" s="50">
        <f>+(G19/$G$19)</f>
        <v>1</v>
      </c>
      <c r="H64" s="51">
        <f>+(H19/$H$19)</f>
        <v>1</v>
      </c>
      <c r="I64" s="56" t="s">
        <v>54</v>
      </c>
      <c r="J64" s="55">
        <f>+(J19/$J$19)</f>
        <v>1</v>
      </c>
      <c r="K64" s="50">
        <f>+(K19/$K$19)</f>
        <v>1</v>
      </c>
      <c r="L64" s="50">
        <f>+(L19/$L$19)</f>
        <v>1</v>
      </c>
      <c r="M64" s="51">
        <f>+(M19/$M$19)</f>
        <v>1</v>
      </c>
      <c r="N64" s="55">
        <f>+(N19/$N$19)</f>
        <v>1</v>
      </c>
      <c r="O64" s="50">
        <f>+(O19/$O$19)</f>
        <v>1</v>
      </c>
      <c r="P64" s="50">
        <f>+(P19/$P$19)</f>
        <v>1</v>
      </c>
      <c r="Q64" s="50">
        <f>+(Q19/$Q$19)</f>
        <v>1</v>
      </c>
      <c r="R64" s="50">
        <f>+(R19/$R$19)</f>
        <v>1</v>
      </c>
      <c r="S64" s="50">
        <f>+(S19/$S$19)</f>
        <v>1</v>
      </c>
      <c r="T64" s="50">
        <f>+(T19/$T$19)</f>
        <v>1</v>
      </c>
      <c r="U64" s="50">
        <f>+(U19/$U$19)</f>
        <v>1</v>
      </c>
      <c r="V64" s="51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2004-12-08T20:22:00Z</dcterms:created>
  <dcterms:modified xsi:type="dcterms:W3CDTF">2005-01-27T13:59:10Z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