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NCO015" sheetId="1" r:id="rId1"/>
  </sheets>
  <definedNames>
    <definedName name="DATABASE">'INCO015'!$B$7:$V$17</definedName>
  </definedNames>
  <calcPr fullCalcOnLoad="1"/>
</workbook>
</file>

<file path=xl/sharedStrings.xml><?xml version="1.0" encoding="utf-8"?>
<sst xmlns="http://schemas.openxmlformats.org/spreadsheetml/2006/main" count="267" uniqueCount="60">
  <si>
    <t>Maryland</t>
  </si>
  <si>
    <t>Delaware</t>
  </si>
  <si>
    <t>New Castle County</t>
  </si>
  <si>
    <t>Harford County</t>
  </si>
  <si>
    <t>Baltimore County</t>
  </si>
  <si>
    <t>Kent County</t>
  </si>
  <si>
    <t>Montgomery County</t>
  </si>
  <si>
    <t>Pennsylvania</t>
  </si>
  <si>
    <t>Chester County</t>
  </si>
  <si>
    <t>Lancaster County</t>
  </si>
  <si>
    <t>Delaware County</t>
  </si>
  <si>
    <t>York County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</si>
  <si>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</si>
  <si>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</si>
  <si>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</si>
  <si>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</si>
  <si>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</si>
  <si>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</si>
  <si>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</si>
  <si>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</si>
  <si>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</si>
  <si>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</si>
  <si>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</si>
  <si>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</si>
  <si>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</si>
  <si>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</si>
  <si>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</si>
  <si>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</si>
  <si>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</si>
  <si>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</si>
  <si>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</si>
  <si>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</si>
  <si>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</si>
  <si>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</si>
  <si>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</si>
  <si>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</si>
  <si>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</si>
  <si>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</si>
  <si>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</si>
  <si>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</si>
  <si>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</si>
  <si>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</si>
  <si>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</si>
  <si>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</si>
  <si>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</si>
  <si>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</si>
  <si>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</si>
  <si>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</si>
  <si>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</si>
  <si>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</si>
  <si>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Cecil County *</t>
  </si>
  <si>
    <t>In-flow :  Work in Cecil County, Maryland, Resident In :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</si>
  <si>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</si>
  <si>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</si>
  <si>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</si>
  <si>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</si>
  <si>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</si>
  <si>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</si>
  <si>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All Other</t>
  </si>
  <si>
    <t>Column Percent ( does not include intra county commuters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</si>
</sst>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1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2" fillId="0" borderId="7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1" customWidth="1"/>
    <col min="3" max="3" width="13.574218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3" t="s">
        <v>51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50</v>
      </c>
      <c r="C7" s="9" t="s">
        <v>0</v>
      </c>
      <c r="D7" s="56">
        <v>18445</v>
      </c>
      <c r="E7" s="56">
        <v>14420</v>
      </c>
      <c r="F7" s="56">
        <v>1860</v>
      </c>
      <c r="G7" s="56">
        <v>40</v>
      </c>
      <c r="H7" s="56">
        <v>2045</v>
      </c>
      <c r="I7" s="57">
        <v>18</v>
      </c>
      <c r="J7" s="56">
        <v>18445</v>
      </c>
      <c r="K7" s="56">
        <v>785</v>
      </c>
      <c r="L7" s="56">
        <v>890</v>
      </c>
      <c r="M7" s="56">
        <v>16770</v>
      </c>
      <c r="N7" s="58">
        <v>18360</v>
      </c>
      <c r="O7" s="59">
        <v>740</v>
      </c>
      <c r="P7" s="59">
        <v>2010</v>
      </c>
      <c r="Q7" s="59">
        <v>1960</v>
      </c>
      <c r="R7" s="59">
        <v>2000</v>
      </c>
      <c r="S7" s="59">
        <v>2245</v>
      </c>
      <c r="T7" s="59">
        <v>2900</v>
      </c>
      <c r="U7" s="59">
        <v>3500</v>
      </c>
      <c r="V7" s="60">
        <v>3010</v>
      </c>
    </row>
    <row r="8" spans="2:22" ht="12.75">
      <c r="B8" s="33" t="s">
        <v>2</v>
      </c>
      <c r="C8" s="34" t="s">
        <v>1</v>
      </c>
      <c r="D8" s="56">
        <v>3380</v>
      </c>
      <c r="E8" s="56">
        <v>2950</v>
      </c>
      <c r="F8" s="56">
        <v>305</v>
      </c>
      <c r="G8" s="56">
        <v>45</v>
      </c>
      <c r="H8" s="56">
        <v>60</v>
      </c>
      <c r="I8" s="61">
        <v>25</v>
      </c>
      <c r="J8" s="56">
        <v>3355</v>
      </c>
      <c r="K8" s="56">
        <v>110</v>
      </c>
      <c r="L8" s="56">
        <v>80</v>
      </c>
      <c r="M8" s="56">
        <v>3165</v>
      </c>
      <c r="N8" s="62">
        <v>3355</v>
      </c>
      <c r="O8" s="63">
        <v>80</v>
      </c>
      <c r="P8" s="63">
        <v>190</v>
      </c>
      <c r="Q8" s="63">
        <v>270</v>
      </c>
      <c r="R8" s="63">
        <v>285</v>
      </c>
      <c r="S8" s="63">
        <v>385</v>
      </c>
      <c r="T8" s="63">
        <v>470</v>
      </c>
      <c r="U8" s="63">
        <v>855</v>
      </c>
      <c r="V8" s="64">
        <v>815</v>
      </c>
    </row>
    <row r="9" spans="2:22" ht="12.75">
      <c r="B9" s="33" t="s">
        <v>3</v>
      </c>
      <c r="C9" s="34" t="s">
        <v>0</v>
      </c>
      <c r="D9" s="56">
        <v>1645</v>
      </c>
      <c r="E9" s="56">
        <v>1505</v>
      </c>
      <c r="F9" s="56">
        <v>120</v>
      </c>
      <c r="G9" s="56">
        <v>4</v>
      </c>
      <c r="H9" s="56">
        <v>15</v>
      </c>
      <c r="I9" s="61">
        <v>32</v>
      </c>
      <c r="J9" s="56">
        <v>1645</v>
      </c>
      <c r="K9" s="56">
        <v>30</v>
      </c>
      <c r="L9" s="56">
        <v>15</v>
      </c>
      <c r="M9" s="56">
        <v>1595</v>
      </c>
      <c r="N9" s="62">
        <v>1640</v>
      </c>
      <c r="O9" s="63">
        <v>45</v>
      </c>
      <c r="P9" s="63">
        <v>160</v>
      </c>
      <c r="Q9" s="63">
        <v>205</v>
      </c>
      <c r="R9" s="63">
        <v>180</v>
      </c>
      <c r="S9" s="63">
        <v>210</v>
      </c>
      <c r="T9" s="63">
        <v>290</v>
      </c>
      <c r="U9" s="63">
        <v>350</v>
      </c>
      <c r="V9" s="64">
        <v>200</v>
      </c>
    </row>
    <row r="10" spans="2:22" ht="12.75">
      <c r="B10" s="33" t="s">
        <v>8</v>
      </c>
      <c r="C10" s="34" t="s">
        <v>7</v>
      </c>
      <c r="D10" s="56">
        <v>555</v>
      </c>
      <c r="E10" s="56">
        <v>495</v>
      </c>
      <c r="F10" s="56">
        <v>60</v>
      </c>
      <c r="G10" s="56">
        <v>0</v>
      </c>
      <c r="H10" s="56">
        <v>0</v>
      </c>
      <c r="I10" s="61">
        <v>34</v>
      </c>
      <c r="J10" s="56">
        <v>555</v>
      </c>
      <c r="K10" s="56">
        <v>15</v>
      </c>
      <c r="L10" s="56">
        <v>10</v>
      </c>
      <c r="M10" s="56">
        <v>535</v>
      </c>
      <c r="N10" s="62">
        <v>555</v>
      </c>
      <c r="O10" s="63">
        <v>4</v>
      </c>
      <c r="P10" s="63">
        <v>15</v>
      </c>
      <c r="Q10" s="63">
        <v>40</v>
      </c>
      <c r="R10" s="63">
        <v>35</v>
      </c>
      <c r="S10" s="63">
        <v>65</v>
      </c>
      <c r="T10" s="63">
        <v>85</v>
      </c>
      <c r="U10" s="63">
        <v>70</v>
      </c>
      <c r="V10" s="64">
        <v>240</v>
      </c>
    </row>
    <row r="11" spans="2:22" ht="12.75">
      <c r="B11" s="33" t="s">
        <v>4</v>
      </c>
      <c r="C11" s="34" t="s">
        <v>0</v>
      </c>
      <c r="D11" s="56">
        <v>425</v>
      </c>
      <c r="E11" s="56">
        <v>315</v>
      </c>
      <c r="F11" s="56">
        <v>50</v>
      </c>
      <c r="G11" s="56">
        <v>10</v>
      </c>
      <c r="H11" s="56">
        <v>0</v>
      </c>
      <c r="I11" s="61">
        <v>44</v>
      </c>
      <c r="J11" s="56">
        <v>375</v>
      </c>
      <c r="K11" s="56">
        <v>0</v>
      </c>
      <c r="L11" s="56">
        <v>15</v>
      </c>
      <c r="M11" s="56">
        <v>355</v>
      </c>
      <c r="N11" s="62">
        <v>375</v>
      </c>
      <c r="O11" s="63">
        <v>0</v>
      </c>
      <c r="P11" s="63">
        <v>15</v>
      </c>
      <c r="Q11" s="63">
        <v>25</v>
      </c>
      <c r="R11" s="63">
        <v>65</v>
      </c>
      <c r="S11" s="63">
        <v>80</v>
      </c>
      <c r="T11" s="63">
        <v>85</v>
      </c>
      <c r="U11" s="63">
        <v>35</v>
      </c>
      <c r="V11" s="64">
        <v>65</v>
      </c>
    </row>
    <row r="12" spans="2:22" ht="12.75">
      <c r="B12" s="33" t="s">
        <v>5</v>
      </c>
      <c r="C12" s="34" t="s">
        <v>0</v>
      </c>
      <c r="D12" s="56">
        <v>260</v>
      </c>
      <c r="E12" s="56">
        <v>245</v>
      </c>
      <c r="F12" s="56">
        <v>4</v>
      </c>
      <c r="G12" s="56">
        <v>0</v>
      </c>
      <c r="H12" s="56">
        <v>10</v>
      </c>
      <c r="I12" s="61">
        <v>36</v>
      </c>
      <c r="J12" s="56">
        <v>260</v>
      </c>
      <c r="K12" s="56">
        <v>20</v>
      </c>
      <c r="L12" s="56">
        <v>20</v>
      </c>
      <c r="M12" s="56">
        <v>220</v>
      </c>
      <c r="N12" s="62">
        <v>260</v>
      </c>
      <c r="O12" s="63">
        <v>10</v>
      </c>
      <c r="P12" s="63">
        <v>45</v>
      </c>
      <c r="Q12" s="63">
        <v>25</v>
      </c>
      <c r="R12" s="63">
        <v>30</v>
      </c>
      <c r="S12" s="63">
        <v>45</v>
      </c>
      <c r="T12" s="63">
        <v>50</v>
      </c>
      <c r="U12" s="63">
        <v>35</v>
      </c>
      <c r="V12" s="64">
        <v>20</v>
      </c>
    </row>
    <row r="13" spans="2:22" ht="12.75">
      <c r="B13" s="33" t="s">
        <v>5</v>
      </c>
      <c r="C13" s="34" t="s">
        <v>1</v>
      </c>
      <c r="D13" s="56">
        <v>245</v>
      </c>
      <c r="E13" s="56">
        <v>200</v>
      </c>
      <c r="F13" s="56">
        <v>45</v>
      </c>
      <c r="G13" s="56">
        <v>0</v>
      </c>
      <c r="H13" s="56">
        <v>0</v>
      </c>
      <c r="I13" s="61">
        <v>37</v>
      </c>
      <c r="J13" s="56">
        <v>245</v>
      </c>
      <c r="K13" s="56">
        <v>20</v>
      </c>
      <c r="L13" s="56">
        <v>10</v>
      </c>
      <c r="M13" s="56">
        <v>215</v>
      </c>
      <c r="N13" s="62">
        <v>245</v>
      </c>
      <c r="O13" s="63">
        <v>20</v>
      </c>
      <c r="P13" s="63">
        <v>25</v>
      </c>
      <c r="Q13" s="63">
        <v>30</v>
      </c>
      <c r="R13" s="63">
        <v>30</v>
      </c>
      <c r="S13" s="63">
        <v>30</v>
      </c>
      <c r="T13" s="63">
        <v>50</v>
      </c>
      <c r="U13" s="63">
        <v>25</v>
      </c>
      <c r="V13" s="64">
        <v>40</v>
      </c>
    </row>
    <row r="14" spans="2:22" ht="12.75">
      <c r="B14" s="33" t="s">
        <v>9</v>
      </c>
      <c r="C14" s="34" t="s">
        <v>7</v>
      </c>
      <c r="D14" s="56">
        <v>205</v>
      </c>
      <c r="E14" s="56">
        <v>160</v>
      </c>
      <c r="F14" s="56">
        <v>44</v>
      </c>
      <c r="G14" s="56">
        <v>0</v>
      </c>
      <c r="H14" s="56">
        <v>0</v>
      </c>
      <c r="I14" s="61">
        <v>34</v>
      </c>
      <c r="J14" s="56">
        <v>205</v>
      </c>
      <c r="K14" s="56">
        <v>0</v>
      </c>
      <c r="L14" s="56">
        <v>25</v>
      </c>
      <c r="M14" s="56">
        <v>180</v>
      </c>
      <c r="N14" s="62">
        <v>205</v>
      </c>
      <c r="O14" s="63">
        <v>4</v>
      </c>
      <c r="P14" s="63">
        <v>20</v>
      </c>
      <c r="Q14" s="63">
        <v>25</v>
      </c>
      <c r="R14" s="63">
        <v>10</v>
      </c>
      <c r="S14" s="63">
        <v>40</v>
      </c>
      <c r="T14" s="63">
        <v>25</v>
      </c>
      <c r="U14" s="63">
        <v>40</v>
      </c>
      <c r="V14" s="64">
        <v>40</v>
      </c>
    </row>
    <row r="15" spans="2:22" ht="12.75">
      <c r="B15" s="33" t="s">
        <v>10</v>
      </c>
      <c r="C15" s="34" t="s">
        <v>7</v>
      </c>
      <c r="D15" s="56">
        <v>190</v>
      </c>
      <c r="E15" s="56">
        <v>155</v>
      </c>
      <c r="F15" s="56">
        <v>30</v>
      </c>
      <c r="G15" s="56">
        <v>4</v>
      </c>
      <c r="H15" s="56">
        <v>0</v>
      </c>
      <c r="I15" s="61">
        <v>49</v>
      </c>
      <c r="J15" s="56">
        <v>190</v>
      </c>
      <c r="K15" s="56">
        <v>4</v>
      </c>
      <c r="L15" s="56">
        <v>15</v>
      </c>
      <c r="M15" s="56">
        <v>170</v>
      </c>
      <c r="N15" s="62">
        <v>190</v>
      </c>
      <c r="O15" s="63">
        <v>4</v>
      </c>
      <c r="P15" s="63">
        <v>15</v>
      </c>
      <c r="Q15" s="63">
        <v>15</v>
      </c>
      <c r="R15" s="63">
        <v>30</v>
      </c>
      <c r="S15" s="63">
        <v>25</v>
      </c>
      <c r="T15" s="63">
        <v>30</v>
      </c>
      <c r="U15" s="63">
        <v>45</v>
      </c>
      <c r="V15" s="64">
        <v>30</v>
      </c>
    </row>
    <row r="16" spans="2:22" ht="12.75">
      <c r="B16" s="33" t="s">
        <v>11</v>
      </c>
      <c r="C16" s="34" t="s">
        <v>7</v>
      </c>
      <c r="D16" s="56">
        <v>85</v>
      </c>
      <c r="E16" s="56">
        <v>70</v>
      </c>
      <c r="F16" s="56">
        <v>4</v>
      </c>
      <c r="G16" s="56">
        <v>0</v>
      </c>
      <c r="H16" s="56">
        <v>0</v>
      </c>
      <c r="I16" s="61">
        <v>47</v>
      </c>
      <c r="J16" s="56">
        <v>75</v>
      </c>
      <c r="K16" s="56">
        <v>0</v>
      </c>
      <c r="L16" s="56">
        <v>10</v>
      </c>
      <c r="M16" s="56">
        <v>70</v>
      </c>
      <c r="N16" s="62">
        <v>75</v>
      </c>
      <c r="O16" s="63">
        <v>0</v>
      </c>
      <c r="P16" s="63">
        <v>10</v>
      </c>
      <c r="Q16" s="63">
        <v>15</v>
      </c>
      <c r="R16" s="63">
        <v>0</v>
      </c>
      <c r="S16" s="63">
        <v>4</v>
      </c>
      <c r="T16" s="63">
        <v>40</v>
      </c>
      <c r="U16" s="63">
        <v>0</v>
      </c>
      <c r="V16" s="64">
        <v>10</v>
      </c>
    </row>
    <row r="17" spans="2:22" ht="12.75">
      <c r="B17" s="33" t="s">
        <v>6</v>
      </c>
      <c r="C17" s="34" t="s">
        <v>0</v>
      </c>
      <c r="D17" s="56">
        <v>65</v>
      </c>
      <c r="E17" s="56">
        <v>55</v>
      </c>
      <c r="F17" s="56">
        <v>10</v>
      </c>
      <c r="G17" s="56">
        <v>0</v>
      </c>
      <c r="H17" s="56">
        <v>0</v>
      </c>
      <c r="I17" s="61">
        <v>61</v>
      </c>
      <c r="J17" s="56">
        <v>65</v>
      </c>
      <c r="K17" s="56">
        <v>0</v>
      </c>
      <c r="L17" s="56">
        <v>0</v>
      </c>
      <c r="M17" s="56">
        <v>65</v>
      </c>
      <c r="N17" s="62">
        <v>65</v>
      </c>
      <c r="O17" s="63">
        <v>0</v>
      </c>
      <c r="P17" s="63">
        <v>10</v>
      </c>
      <c r="Q17" s="63">
        <v>0</v>
      </c>
      <c r="R17" s="63">
        <v>10</v>
      </c>
      <c r="S17" s="63">
        <v>4</v>
      </c>
      <c r="T17" s="63">
        <v>4</v>
      </c>
      <c r="U17" s="63">
        <v>20</v>
      </c>
      <c r="V17" s="64">
        <v>25</v>
      </c>
    </row>
    <row r="18" spans="2:22" ht="12.75">
      <c r="B18" s="33" t="s">
        <v>58</v>
      </c>
      <c r="C18" s="34"/>
      <c r="D18" s="56">
        <v>691</v>
      </c>
      <c r="E18" s="56">
        <v>465</v>
      </c>
      <c r="F18" s="56">
        <v>130</v>
      </c>
      <c r="G18" s="56">
        <v>46</v>
      </c>
      <c r="H18" s="56">
        <v>28</v>
      </c>
      <c r="I18" s="65" t="s">
        <v>53</v>
      </c>
      <c r="J18" s="56">
        <v>465</v>
      </c>
      <c r="K18" s="56">
        <v>8</v>
      </c>
      <c r="L18" s="56">
        <v>18</v>
      </c>
      <c r="M18" s="56">
        <v>430</v>
      </c>
      <c r="N18" s="62">
        <v>465</v>
      </c>
      <c r="O18" s="63">
        <v>8</v>
      </c>
      <c r="P18" s="63">
        <v>62</v>
      </c>
      <c r="Q18" s="63">
        <v>43</v>
      </c>
      <c r="R18" s="63">
        <v>49</v>
      </c>
      <c r="S18" s="63">
        <v>52</v>
      </c>
      <c r="T18" s="63">
        <v>112</v>
      </c>
      <c r="U18" s="63">
        <v>42</v>
      </c>
      <c r="V18" s="64">
        <v>84</v>
      </c>
    </row>
    <row r="19" spans="2:22" ht="12.75">
      <c r="B19" s="23" t="s">
        <v>52</v>
      </c>
      <c r="C19" s="55"/>
      <c r="D19" s="25">
        <f>SUM(D7:D18)</f>
        <v>26191</v>
      </c>
      <c r="E19" s="26">
        <f>SUM(E7:E18)</f>
        <v>21035</v>
      </c>
      <c r="F19" s="26">
        <f>SUM(F7:F18)</f>
        <v>2662</v>
      </c>
      <c r="G19" s="26">
        <f>SUM(G7:G18)</f>
        <v>149</v>
      </c>
      <c r="H19" s="27">
        <f>SUM(H7:H18)</f>
        <v>2158</v>
      </c>
      <c r="I19" s="28" t="s">
        <v>53</v>
      </c>
      <c r="J19" s="25">
        <f aca="true" t="shared" si="0" ref="J19:V19">SUM(J7:J18)</f>
        <v>25880</v>
      </c>
      <c r="K19" s="26">
        <f t="shared" si="0"/>
        <v>992</v>
      </c>
      <c r="L19" s="26">
        <f t="shared" si="0"/>
        <v>1108</v>
      </c>
      <c r="M19" s="27">
        <f t="shared" si="0"/>
        <v>23770</v>
      </c>
      <c r="N19" s="26">
        <f t="shared" si="0"/>
        <v>25790</v>
      </c>
      <c r="O19" s="26">
        <f t="shared" si="0"/>
        <v>915</v>
      </c>
      <c r="P19" s="26">
        <f t="shared" si="0"/>
        <v>2577</v>
      </c>
      <c r="Q19" s="26">
        <f t="shared" si="0"/>
        <v>2653</v>
      </c>
      <c r="R19" s="26">
        <f t="shared" si="0"/>
        <v>2724</v>
      </c>
      <c r="S19" s="26">
        <f t="shared" si="0"/>
        <v>3185</v>
      </c>
      <c r="T19" s="26">
        <f t="shared" si="0"/>
        <v>4141</v>
      </c>
      <c r="U19" s="26">
        <f t="shared" si="0"/>
        <v>5017</v>
      </c>
      <c r="V19" s="27">
        <f t="shared" si="0"/>
        <v>4579</v>
      </c>
    </row>
    <row r="20" spans="2:22" ht="12.75">
      <c r="B20" s="1" t="s">
        <v>54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2" t="s">
        <v>55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56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50</v>
      </c>
      <c r="C30" s="9" t="s">
        <v>0</v>
      </c>
      <c r="D30" s="35" t="s">
        <v>57</v>
      </c>
      <c r="E30" s="36">
        <f>+(E7/D7)</f>
        <v>0.7817836812144212</v>
      </c>
      <c r="F30" s="36">
        <f>+(F7/D7)</f>
        <v>0.10084033613445378</v>
      </c>
      <c r="G30" s="36">
        <f>+(G7/D7)</f>
        <v>0.002168609379235565</v>
      </c>
      <c r="H30" s="37">
        <f>+(H7/D7)</f>
        <v>0.11087015451341826</v>
      </c>
      <c r="I30" s="38" t="s">
        <v>53</v>
      </c>
      <c r="J30" s="35" t="s">
        <v>57</v>
      </c>
      <c r="K30" s="36">
        <f>+(K7/J7)</f>
        <v>0.042558959067497966</v>
      </c>
      <c r="L30" s="36">
        <f>+(L7/J7)</f>
        <v>0.048251558687991324</v>
      </c>
      <c r="M30" s="37">
        <f>+(M7/J7)</f>
        <v>0.9091894822445107</v>
      </c>
      <c r="N30" s="35" t="s">
        <v>57</v>
      </c>
      <c r="O30" s="39">
        <f>+(O7/N7)</f>
        <v>0.04030501089324619</v>
      </c>
      <c r="P30" s="39">
        <f>+(P7/N7)</f>
        <v>0.10947712418300654</v>
      </c>
      <c r="Q30" s="39">
        <f>+(Q7/N7)</f>
        <v>0.10675381263616558</v>
      </c>
      <c r="R30" s="39">
        <f>+(R7/N7)</f>
        <v>0.10893246187363835</v>
      </c>
      <c r="S30" s="39">
        <f>+(S7/N7)</f>
        <v>0.12227668845315905</v>
      </c>
      <c r="T30" s="39">
        <f>+(T7/N7)</f>
        <v>0.1579520697167756</v>
      </c>
      <c r="U30" s="39">
        <f>+(U7/N7)</f>
        <v>0.1906318082788671</v>
      </c>
      <c r="V30" s="40">
        <f>+(V7/N7)</f>
        <v>0.16394335511982572</v>
      </c>
    </row>
    <row r="31" spans="2:22" ht="12.75">
      <c r="B31" s="33" t="s">
        <v>2</v>
      </c>
      <c r="C31" s="34" t="s">
        <v>1</v>
      </c>
      <c r="D31" s="41" t="s">
        <v>57</v>
      </c>
      <c r="E31" s="42">
        <f aca="true" t="shared" si="1" ref="E31:E42">+(E8/D8)</f>
        <v>0.8727810650887574</v>
      </c>
      <c r="F31" s="42">
        <f aca="true" t="shared" si="2" ref="F31:F41">+(F8/D8)</f>
        <v>0.09023668639053255</v>
      </c>
      <c r="G31" s="42">
        <f aca="true" t="shared" si="3" ref="G31:G41">+(G8/D8)</f>
        <v>0.013313609467455622</v>
      </c>
      <c r="H31" s="43">
        <f aca="true" t="shared" si="4" ref="H31:H41">+(H8/D8)</f>
        <v>0.01775147928994083</v>
      </c>
      <c r="I31" s="38" t="s">
        <v>53</v>
      </c>
      <c r="J31" s="41" t="s">
        <v>57</v>
      </c>
      <c r="K31" s="42">
        <f aca="true" t="shared" si="5" ref="K31:K42">+(K8/J8)</f>
        <v>0.03278688524590164</v>
      </c>
      <c r="L31" s="42">
        <f aca="true" t="shared" si="6" ref="L31:L41">+(L8/J8)</f>
        <v>0.02384500745156483</v>
      </c>
      <c r="M31" s="43">
        <f aca="true" t="shared" si="7" ref="M31:M41">+(M8/J8)</f>
        <v>0.9433681073025335</v>
      </c>
      <c r="N31" s="41" t="s">
        <v>57</v>
      </c>
      <c r="O31" s="44">
        <f aca="true" t="shared" si="8" ref="O31:O42">+(O8/N8)</f>
        <v>0.02384500745156483</v>
      </c>
      <c r="P31" s="44">
        <f aca="true" t="shared" si="9" ref="P31:P41">+(P8/N8)</f>
        <v>0.05663189269746647</v>
      </c>
      <c r="Q31" s="44">
        <f aca="true" t="shared" si="10" ref="Q31:Q41">+(Q8/N8)</f>
        <v>0.08047690014903129</v>
      </c>
      <c r="R31" s="44">
        <f aca="true" t="shared" si="11" ref="R31:R41">+(R8/N8)</f>
        <v>0.08494783904619971</v>
      </c>
      <c r="S31" s="44">
        <f aca="true" t="shared" si="12" ref="S31:S41">+(S8/N8)</f>
        <v>0.11475409836065574</v>
      </c>
      <c r="T31" s="44">
        <f aca="true" t="shared" si="13" ref="T31:T41">+(T8/N8)</f>
        <v>0.14008941877794337</v>
      </c>
      <c r="U31" s="44">
        <f aca="true" t="shared" si="14" ref="U31:U41">+(U8/N8)</f>
        <v>0.2548435171385991</v>
      </c>
      <c r="V31" s="45">
        <f aca="true" t="shared" si="15" ref="V31:V41">+(V8/N8)</f>
        <v>0.2429210134128167</v>
      </c>
    </row>
    <row r="32" spans="2:22" ht="12.75">
      <c r="B32" s="33" t="s">
        <v>3</v>
      </c>
      <c r="C32" s="34" t="s">
        <v>0</v>
      </c>
      <c r="D32" s="41" t="s">
        <v>57</v>
      </c>
      <c r="E32" s="42">
        <f t="shared" si="1"/>
        <v>0.9148936170212766</v>
      </c>
      <c r="F32" s="42">
        <f t="shared" si="2"/>
        <v>0.0729483282674772</v>
      </c>
      <c r="G32" s="42">
        <f t="shared" si="3"/>
        <v>0.0024316109422492403</v>
      </c>
      <c r="H32" s="43">
        <f t="shared" si="4"/>
        <v>0.00911854103343465</v>
      </c>
      <c r="I32" s="38" t="s">
        <v>53</v>
      </c>
      <c r="J32" s="41" t="s">
        <v>57</v>
      </c>
      <c r="K32" s="42">
        <f t="shared" si="5"/>
        <v>0.0182370820668693</v>
      </c>
      <c r="L32" s="42">
        <f t="shared" si="6"/>
        <v>0.00911854103343465</v>
      </c>
      <c r="M32" s="43">
        <f t="shared" si="7"/>
        <v>0.9696048632218845</v>
      </c>
      <c r="N32" s="41" t="s">
        <v>57</v>
      </c>
      <c r="O32" s="44">
        <f t="shared" si="8"/>
        <v>0.027439024390243903</v>
      </c>
      <c r="P32" s="44">
        <f t="shared" si="9"/>
        <v>0.0975609756097561</v>
      </c>
      <c r="Q32" s="44">
        <f t="shared" si="10"/>
        <v>0.125</v>
      </c>
      <c r="R32" s="44">
        <f t="shared" si="11"/>
        <v>0.10975609756097561</v>
      </c>
      <c r="S32" s="44">
        <f t="shared" si="12"/>
        <v>0.12804878048780488</v>
      </c>
      <c r="T32" s="44">
        <f t="shared" si="13"/>
        <v>0.17682926829268292</v>
      </c>
      <c r="U32" s="44">
        <f t="shared" si="14"/>
        <v>0.21341463414634146</v>
      </c>
      <c r="V32" s="45">
        <f t="shared" si="15"/>
        <v>0.12195121951219512</v>
      </c>
    </row>
    <row r="33" spans="2:22" ht="12.75">
      <c r="B33" s="33" t="s">
        <v>8</v>
      </c>
      <c r="C33" s="34" t="s">
        <v>7</v>
      </c>
      <c r="D33" s="41" t="s">
        <v>57</v>
      </c>
      <c r="E33" s="42">
        <f t="shared" si="1"/>
        <v>0.8918918918918919</v>
      </c>
      <c r="F33" s="42">
        <f t="shared" si="2"/>
        <v>0.10810810810810811</v>
      </c>
      <c r="G33" s="42">
        <f t="shared" si="3"/>
        <v>0</v>
      </c>
      <c r="H33" s="43">
        <f t="shared" si="4"/>
        <v>0</v>
      </c>
      <c r="I33" s="38" t="s">
        <v>53</v>
      </c>
      <c r="J33" s="41" t="s">
        <v>57</v>
      </c>
      <c r="K33" s="42">
        <f t="shared" si="5"/>
        <v>0.02702702702702703</v>
      </c>
      <c r="L33" s="42">
        <f t="shared" si="6"/>
        <v>0.018018018018018018</v>
      </c>
      <c r="M33" s="43">
        <f t="shared" si="7"/>
        <v>0.963963963963964</v>
      </c>
      <c r="N33" s="41" t="s">
        <v>57</v>
      </c>
      <c r="O33" s="44">
        <f t="shared" si="8"/>
        <v>0.007207207207207207</v>
      </c>
      <c r="P33" s="44">
        <f t="shared" si="9"/>
        <v>0.02702702702702703</v>
      </c>
      <c r="Q33" s="44">
        <f t="shared" si="10"/>
        <v>0.07207207207207207</v>
      </c>
      <c r="R33" s="44">
        <f t="shared" si="11"/>
        <v>0.06306306306306306</v>
      </c>
      <c r="S33" s="44">
        <f t="shared" si="12"/>
        <v>0.11711711711711711</v>
      </c>
      <c r="T33" s="44">
        <f t="shared" si="13"/>
        <v>0.15315315315315314</v>
      </c>
      <c r="U33" s="44">
        <f t="shared" si="14"/>
        <v>0.12612612612612611</v>
      </c>
      <c r="V33" s="45">
        <f t="shared" si="15"/>
        <v>0.43243243243243246</v>
      </c>
    </row>
    <row r="34" spans="2:22" ht="12.75">
      <c r="B34" s="33" t="s">
        <v>4</v>
      </c>
      <c r="C34" s="34" t="s">
        <v>0</v>
      </c>
      <c r="D34" s="41" t="s">
        <v>57</v>
      </c>
      <c r="E34" s="42">
        <f t="shared" si="1"/>
        <v>0.7411764705882353</v>
      </c>
      <c r="F34" s="42">
        <f t="shared" si="2"/>
        <v>0.11764705882352941</v>
      </c>
      <c r="G34" s="42">
        <f t="shared" si="3"/>
        <v>0.023529411764705882</v>
      </c>
      <c r="H34" s="43">
        <f t="shared" si="4"/>
        <v>0</v>
      </c>
      <c r="I34" s="38" t="s">
        <v>53</v>
      </c>
      <c r="J34" s="41" t="s">
        <v>57</v>
      </c>
      <c r="K34" s="42">
        <f t="shared" si="5"/>
        <v>0</v>
      </c>
      <c r="L34" s="42">
        <f t="shared" si="6"/>
        <v>0.04</v>
      </c>
      <c r="M34" s="43">
        <f t="shared" si="7"/>
        <v>0.9466666666666667</v>
      </c>
      <c r="N34" s="41" t="s">
        <v>57</v>
      </c>
      <c r="O34" s="44">
        <f t="shared" si="8"/>
        <v>0</v>
      </c>
      <c r="P34" s="44">
        <f t="shared" si="9"/>
        <v>0.04</v>
      </c>
      <c r="Q34" s="44">
        <f t="shared" si="10"/>
        <v>0.06666666666666667</v>
      </c>
      <c r="R34" s="44">
        <f t="shared" si="11"/>
        <v>0.17333333333333334</v>
      </c>
      <c r="S34" s="44">
        <f t="shared" si="12"/>
        <v>0.21333333333333335</v>
      </c>
      <c r="T34" s="44">
        <f t="shared" si="13"/>
        <v>0.22666666666666666</v>
      </c>
      <c r="U34" s="44">
        <f t="shared" si="14"/>
        <v>0.09333333333333334</v>
      </c>
      <c r="V34" s="45">
        <f t="shared" si="15"/>
        <v>0.17333333333333334</v>
      </c>
    </row>
    <row r="35" spans="2:22" ht="12.75">
      <c r="B35" s="33" t="s">
        <v>5</v>
      </c>
      <c r="C35" s="34" t="s">
        <v>0</v>
      </c>
      <c r="D35" s="41" t="s">
        <v>57</v>
      </c>
      <c r="E35" s="42">
        <f t="shared" si="1"/>
        <v>0.9423076923076923</v>
      </c>
      <c r="F35" s="42">
        <f t="shared" si="2"/>
        <v>0.015384615384615385</v>
      </c>
      <c r="G35" s="42">
        <f t="shared" si="3"/>
        <v>0</v>
      </c>
      <c r="H35" s="43">
        <f t="shared" si="4"/>
        <v>0.038461538461538464</v>
      </c>
      <c r="I35" s="38" t="s">
        <v>53</v>
      </c>
      <c r="J35" s="41" t="s">
        <v>57</v>
      </c>
      <c r="K35" s="42">
        <f t="shared" si="5"/>
        <v>0.07692307692307693</v>
      </c>
      <c r="L35" s="42">
        <f t="shared" si="6"/>
        <v>0.07692307692307693</v>
      </c>
      <c r="M35" s="43">
        <f t="shared" si="7"/>
        <v>0.8461538461538461</v>
      </c>
      <c r="N35" s="41" t="s">
        <v>57</v>
      </c>
      <c r="O35" s="44">
        <f t="shared" si="8"/>
        <v>0.038461538461538464</v>
      </c>
      <c r="P35" s="44">
        <f t="shared" si="9"/>
        <v>0.17307692307692307</v>
      </c>
      <c r="Q35" s="44">
        <f t="shared" si="10"/>
        <v>0.09615384615384616</v>
      </c>
      <c r="R35" s="44">
        <f t="shared" si="11"/>
        <v>0.11538461538461539</v>
      </c>
      <c r="S35" s="44">
        <f t="shared" si="12"/>
        <v>0.17307692307692307</v>
      </c>
      <c r="T35" s="44">
        <f t="shared" si="13"/>
        <v>0.19230769230769232</v>
      </c>
      <c r="U35" s="44">
        <f t="shared" si="14"/>
        <v>0.1346153846153846</v>
      </c>
      <c r="V35" s="45">
        <f t="shared" si="15"/>
        <v>0.07692307692307693</v>
      </c>
    </row>
    <row r="36" spans="2:22" ht="12.75">
      <c r="B36" s="33" t="s">
        <v>5</v>
      </c>
      <c r="C36" s="34" t="s">
        <v>1</v>
      </c>
      <c r="D36" s="41" t="s">
        <v>57</v>
      </c>
      <c r="E36" s="42">
        <f t="shared" si="1"/>
        <v>0.8163265306122449</v>
      </c>
      <c r="F36" s="42">
        <f t="shared" si="2"/>
        <v>0.1836734693877551</v>
      </c>
      <c r="G36" s="42">
        <f t="shared" si="3"/>
        <v>0</v>
      </c>
      <c r="H36" s="43">
        <f t="shared" si="4"/>
        <v>0</v>
      </c>
      <c r="I36" s="38" t="s">
        <v>53</v>
      </c>
      <c r="J36" s="41" t="s">
        <v>57</v>
      </c>
      <c r="K36" s="42">
        <f t="shared" si="5"/>
        <v>0.08163265306122448</v>
      </c>
      <c r="L36" s="42">
        <f t="shared" si="6"/>
        <v>0.04081632653061224</v>
      </c>
      <c r="M36" s="43">
        <f t="shared" si="7"/>
        <v>0.8775510204081632</v>
      </c>
      <c r="N36" s="41" t="s">
        <v>57</v>
      </c>
      <c r="O36" s="44">
        <f t="shared" si="8"/>
        <v>0.08163265306122448</v>
      </c>
      <c r="P36" s="44">
        <f t="shared" si="9"/>
        <v>0.10204081632653061</v>
      </c>
      <c r="Q36" s="44">
        <f t="shared" si="10"/>
        <v>0.12244897959183673</v>
      </c>
      <c r="R36" s="44">
        <f t="shared" si="11"/>
        <v>0.12244897959183673</v>
      </c>
      <c r="S36" s="44">
        <f t="shared" si="12"/>
        <v>0.12244897959183673</v>
      </c>
      <c r="T36" s="44">
        <f t="shared" si="13"/>
        <v>0.20408163265306123</v>
      </c>
      <c r="U36" s="44">
        <f t="shared" si="14"/>
        <v>0.10204081632653061</v>
      </c>
      <c r="V36" s="45">
        <f t="shared" si="15"/>
        <v>0.16326530612244897</v>
      </c>
    </row>
    <row r="37" spans="2:22" ht="12.75">
      <c r="B37" s="33" t="s">
        <v>9</v>
      </c>
      <c r="C37" s="34" t="s">
        <v>7</v>
      </c>
      <c r="D37" s="41" t="s">
        <v>57</v>
      </c>
      <c r="E37" s="42">
        <f t="shared" si="1"/>
        <v>0.7804878048780488</v>
      </c>
      <c r="F37" s="42">
        <f t="shared" si="2"/>
        <v>0.2146341463414634</v>
      </c>
      <c r="G37" s="42">
        <f t="shared" si="3"/>
        <v>0</v>
      </c>
      <c r="H37" s="43">
        <f t="shared" si="4"/>
        <v>0</v>
      </c>
      <c r="I37" s="38" t="s">
        <v>53</v>
      </c>
      <c r="J37" s="41" t="s">
        <v>57</v>
      </c>
      <c r="K37" s="42">
        <f t="shared" si="5"/>
        <v>0</v>
      </c>
      <c r="L37" s="42">
        <f t="shared" si="6"/>
        <v>0.12195121951219512</v>
      </c>
      <c r="M37" s="43">
        <f t="shared" si="7"/>
        <v>0.8780487804878049</v>
      </c>
      <c r="N37" s="41" t="s">
        <v>57</v>
      </c>
      <c r="O37" s="44">
        <f t="shared" si="8"/>
        <v>0.01951219512195122</v>
      </c>
      <c r="P37" s="44">
        <f t="shared" si="9"/>
        <v>0.0975609756097561</v>
      </c>
      <c r="Q37" s="44">
        <f t="shared" si="10"/>
        <v>0.12195121951219512</v>
      </c>
      <c r="R37" s="44">
        <f t="shared" si="11"/>
        <v>0.04878048780487805</v>
      </c>
      <c r="S37" s="44">
        <f t="shared" si="12"/>
        <v>0.1951219512195122</v>
      </c>
      <c r="T37" s="44">
        <f t="shared" si="13"/>
        <v>0.12195121951219512</v>
      </c>
      <c r="U37" s="44">
        <f t="shared" si="14"/>
        <v>0.1951219512195122</v>
      </c>
      <c r="V37" s="45">
        <f t="shared" si="15"/>
        <v>0.1951219512195122</v>
      </c>
    </row>
    <row r="38" spans="2:22" ht="12.75">
      <c r="B38" s="33" t="s">
        <v>10</v>
      </c>
      <c r="C38" s="34" t="s">
        <v>7</v>
      </c>
      <c r="D38" s="41" t="s">
        <v>57</v>
      </c>
      <c r="E38" s="42">
        <f t="shared" si="1"/>
        <v>0.8157894736842105</v>
      </c>
      <c r="F38" s="42">
        <f t="shared" si="2"/>
        <v>0.15789473684210525</v>
      </c>
      <c r="G38" s="42">
        <f t="shared" si="3"/>
        <v>0.021052631578947368</v>
      </c>
      <c r="H38" s="43">
        <f t="shared" si="4"/>
        <v>0</v>
      </c>
      <c r="I38" s="38" t="s">
        <v>53</v>
      </c>
      <c r="J38" s="41" t="s">
        <v>57</v>
      </c>
      <c r="K38" s="42">
        <f t="shared" si="5"/>
        <v>0.021052631578947368</v>
      </c>
      <c r="L38" s="42">
        <f t="shared" si="6"/>
        <v>0.07894736842105263</v>
      </c>
      <c r="M38" s="43">
        <f t="shared" si="7"/>
        <v>0.8947368421052632</v>
      </c>
      <c r="N38" s="41" t="s">
        <v>57</v>
      </c>
      <c r="O38" s="44">
        <f t="shared" si="8"/>
        <v>0.021052631578947368</v>
      </c>
      <c r="P38" s="44">
        <f t="shared" si="9"/>
        <v>0.07894736842105263</v>
      </c>
      <c r="Q38" s="44">
        <f t="shared" si="10"/>
        <v>0.07894736842105263</v>
      </c>
      <c r="R38" s="44">
        <f t="shared" si="11"/>
        <v>0.15789473684210525</v>
      </c>
      <c r="S38" s="44">
        <f t="shared" si="12"/>
        <v>0.13157894736842105</v>
      </c>
      <c r="T38" s="44">
        <f t="shared" si="13"/>
        <v>0.15789473684210525</v>
      </c>
      <c r="U38" s="44">
        <f t="shared" si="14"/>
        <v>0.23684210526315788</v>
      </c>
      <c r="V38" s="45">
        <f t="shared" si="15"/>
        <v>0.15789473684210525</v>
      </c>
    </row>
    <row r="39" spans="2:22" ht="12.75">
      <c r="B39" s="33" t="s">
        <v>11</v>
      </c>
      <c r="C39" s="34" t="s">
        <v>7</v>
      </c>
      <c r="D39" s="41" t="s">
        <v>57</v>
      </c>
      <c r="E39" s="42">
        <f t="shared" si="1"/>
        <v>0.8235294117647058</v>
      </c>
      <c r="F39" s="42">
        <f t="shared" si="2"/>
        <v>0.047058823529411764</v>
      </c>
      <c r="G39" s="42">
        <f t="shared" si="3"/>
        <v>0</v>
      </c>
      <c r="H39" s="43">
        <f t="shared" si="4"/>
        <v>0</v>
      </c>
      <c r="I39" s="38" t="s">
        <v>53</v>
      </c>
      <c r="J39" s="41" t="s">
        <v>57</v>
      </c>
      <c r="K39" s="42">
        <f t="shared" si="5"/>
        <v>0</v>
      </c>
      <c r="L39" s="42">
        <f t="shared" si="6"/>
        <v>0.13333333333333333</v>
      </c>
      <c r="M39" s="43">
        <f t="shared" si="7"/>
        <v>0.9333333333333333</v>
      </c>
      <c r="N39" s="41" t="s">
        <v>57</v>
      </c>
      <c r="O39" s="44">
        <f t="shared" si="8"/>
        <v>0</v>
      </c>
      <c r="P39" s="44">
        <f t="shared" si="9"/>
        <v>0.13333333333333333</v>
      </c>
      <c r="Q39" s="44">
        <f t="shared" si="10"/>
        <v>0.2</v>
      </c>
      <c r="R39" s="44">
        <f t="shared" si="11"/>
        <v>0</v>
      </c>
      <c r="S39" s="44">
        <f t="shared" si="12"/>
        <v>0.05333333333333334</v>
      </c>
      <c r="T39" s="44">
        <f t="shared" si="13"/>
        <v>0.5333333333333333</v>
      </c>
      <c r="U39" s="44">
        <f t="shared" si="14"/>
        <v>0</v>
      </c>
      <c r="V39" s="45">
        <f t="shared" si="15"/>
        <v>0.13333333333333333</v>
      </c>
    </row>
    <row r="40" spans="2:22" ht="12.75">
      <c r="B40" s="33" t="s">
        <v>6</v>
      </c>
      <c r="C40" s="34" t="s">
        <v>0</v>
      </c>
      <c r="D40" s="41" t="s">
        <v>57</v>
      </c>
      <c r="E40" s="42">
        <f t="shared" si="1"/>
        <v>0.8461538461538461</v>
      </c>
      <c r="F40" s="42">
        <f t="shared" si="2"/>
        <v>0.15384615384615385</v>
      </c>
      <c r="G40" s="42">
        <f t="shared" si="3"/>
        <v>0</v>
      </c>
      <c r="H40" s="43">
        <f t="shared" si="4"/>
        <v>0</v>
      </c>
      <c r="I40" s="38" t="s">
        <v>53</v>
      </c>
      <c r="J40" s="41" t="s">
        <v>57</v>
      </c>
      <c r="K40" s="42">
        <f t="shared" si="5"/>
        <v>0</v>
      </c>
      <c r="L40" s="42">
        <f t="shared" si="6"/>
        <v>0</v>
      </c>
      <c r="M40" s="43">
        <f t="shared" si="7"/>
        <v>1</v>
      </c>
      <c r="N40" s="41" t="s">
        <v>57</v>
      </c>
      <c r="O40" s="44">
        <f t="shared" si="8"/>
        <v>0</v>
      </c>
      <c r="P40" s="44">
        <f t="shared" si="9"/>
        <v>0.15384615384615385</v>
      </c>
      <c r="Q40" s="44">
        <f t="shared" si="10"/>
        <v>0</v>
      </c>
      <c r="R40" s="44">
        <f t="shared" si="11"/>
        <v>0.15384615384615385</v>
      </c>
      <c r="S40" s="44">
        <f t="shared" si="12"/>
        <v>0.06153846153846154</v>
      </c>
      <c r="T40" s="44">
        <f t="shared" si="13"/>
        <v>0.06153846153846154</v>
      </c>
      <c r="U40" s="44">
        <f t="shared" si="14"/>
        <v>0.3076923076923077</v>
      </c>
      <c r="V40" s="45">
        <f t="shared" si="15"/>
        <v>0.38461538461538464</v>
      </c>
    </row>
    <row r="41" spans="2:22" ht="12.75">
      <c r="B41" s="33" t="s">
        <v>58</v>
      </c>
      <c r="C41" s="34"/>
      <c r="D41" s="41" t="s">
        <v>57</v>
      </c>
      <c r="E41" s="42">
        <f t="shared" si="1"/>
        <v>0.6729377713458755</v>
      </c>
      <c r="F41" s="42">
        <f t="shared" si="2"/>
        <v>0.18813314037626627</v>
      </c>
      <c r="G41" s="42">
        <f t="shared" si="3"/>
        <v>0.06657018813314038</v>
      </c>
      <c r="H41" s="43">
        <f t="shared" si="4"/>
        <v>0.04052098408104197</v>
      </c>
      <c r="I41" s="46" t="s">
        <v>53</v>
      </c>
      <c r="J41" s="41" t="s">
        <v>57</v>
      </c>
      <c r="K41" s="42">
        <f t="shared" si="5"/>
        <v>0.017204301075268817</v>
      </c>
      <c r="L41" s="42">
        <f t="shared" si="6"/>
        <v>0.03870967741935484</v>
      </c>
      <c r="M41" s="43">
        <f t="shared" si="7"/>
        <v>0.9247311827956989</v>
      </c>
      <c r="N41" s="41" t="s">
        <v>57</v>
      </c>
      <c r="O41" s="44">
        <f t="shared" si="8"/>
        <v>0.017204301075268817</v>
      </c>
      <c r="P41" s="44">
        <f t="shared" si="9"/>
        <v>0.13333333333333333</v>
      </c>
      <c r="Q41" s="44">
        <f t="shared" si="10"/>
        <v>0.09247311827956989</v>
      </c>
      <c r="R41" s="44">
        <f t="shared" si="11"/>
        <v>0.1053763440860215</v>
      </c>
      <c r="S41" s="44">
        <f t="shared" si="12"/>
        <v>0.11182795698924732</v>
      </c>
      <c r="T41" s="44">
        <f t="shared" si="13"/>
        <v>0.24086021505376345</v>
      </c>
      <c r="U41" s="44">
        <f t="shared" si="14"/>
        <v>0.09032258064516129</v>
      </c>
      <c r="V41" s="45">
        <f t="shared" si="15"/>
        <v>0.18064516129032257</v>
      </c>
    </row>
    <row r="42" spans="2:22" ht="12.75">
      <c r="B42" s="23" t="s">
        <v>52</v>
      </c>
      <c r="C42" s="55"/>
      <c r="D42" s="47" t="s">
        <v>57</v>
      </c>
      <c r="E42" s="48">
        <f t="shared" si="1"/>
        <v>0.8031384826848917</v>
      </c>
      <c r="F42" s="48">
        <f>+(F19/D19)</f>
        <v>0.10163796724065519</v>
      </c>
      <c r="G42" s="48">
        <f>+(G19/D19)</f>
        <v>0.005688977129548318</v>
      </c>
      <c r="H42" s="49">
        <f>+(H19/D19)</f>
        <v>0.08239471574204879</v>
      </c>
      <c r="I42" s="28" t="s">
        <v>53</v>
      </c>
      <c r="J42" s="47" t="s">
        <v>57</v>
      </c>
      <c r="K42" s="48">
        <f t="shared" si="5"/>
        <v>0.03833075734157651</v>
      </c>
      <c r="L42" s="48">
        <f>+(L19/J19)</f>
        <v>0.0428129829984544</v>
      </c>
      <c r="M42" s="49">
        <f>+(M19/J19)</f>
        <v>0.9184698608964451</v>
      </c>
      <c r="N42" s="47" t="s">
        <v>57</v>
      </c>
      <c r="O42" s="50">
        <f t="shared" si="8"/>
        <v>0.035478867778208606</v>
      </c>
      <c r="P42" s="50">
        <f>+(P19/N19)</f>
        <v>0.09992245056223342</v>
      </c>
      <c r="Q42" s="50">
        <f>+(Q19/N19)</f>
        <v>0.10286932919736332</v>
      </c>
      <c r="R42" s="50">
        <f>+(R19/N19)</f>
        <v>0.10562233423807678</v>
      </c>
      <c r="S42" s="50">
        <f>+(S19/N19)</f>
        <v>0.12349747964327258</v>
      </c>
      <c r="T42" s="50">
        <f>+(T19/N19)</f>
        <v>0.160566110895696</v>
      </c>
      <c r="U42" s="50">
        <f>+(U19/N19)</f>
        <v>0.1945327646374564</v>
      </c>
      <c r="V42" s="51">
        <f>+(V19/N19)</f>
        <v>0.1775494377665762</v>
      </c>
    </row>
    <row r="43" spans="2:22" ht="12.75">
      <c r="B43" s="1" t="s">
        <v>54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2" t="s">
        <v>59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6" t="s">
        <v>12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56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33" t="s">
        <v>2</v>
      </c>
      <c r="C53" s="34" t="s">
        <v>1</v>
      </c>
      <c r="D53" s="52">
        <f>+(D8/($D$19-$D$7))</f>
        <v>0.4363542473534728</v>
      </c>
      <c r="E53" s="42">
        <f>+(E8/($E$19-$E$7))</f>
        <v>0.4459561602418745</v>
      </c>
      <c r="F53" s="42">
        <f>+(F8/($F$19-$F$7))</f>
        <v>0.3802992518703242</v>
      </c>
      <c r="G53" s="42">
        <f>+(G8/($G$19-$G$7))</f>
        <v>0.41284403669724773</v>
      </c>
      <c r="H53" s="43">
        <f>+(H8/($H$19-$H$7))</f>
        <v>0.5309734513274337</v>
      </c>
      <c r="I53" s="38" t="s">
        <v>53</v>
      </c>
      <c r="J53" s="52">
        <f>+(J8/($J$19-$J$7))</f>
        <v>0.4512441156691325</v>
      </c>
      <c r="K53" s="42">
        <f>+(K8/($K$19-$K$7))</f>
        <v>0.5314009661835749</v>
      </c>
      <c r="L53" s="42">
        <f>+(L8/($L$19-$L$7))</f>
        <v>0.3669724770642202</v>
      </c>
      <c r="M53" s="43">
        <f>+(M8/($M$19-$M$7))</f>
        <v>0.4521428571428571</v>
      </c>
      <c r="N53" s="52">
        <f>+(N8/($N$19-$N$7))</f>
        <v>0.4515477792732167</v>
      </c>
      <c r="O53" s="42">
        <f>+(O8/($O$19-$O$7))</f>
        <v>0.45714285714285713</v>
      </c>
      <c r="P53" s="42">
        <f>+(P8/($P$19-$P$7))</f>
        <v>0.3350970017636684</v>
      </c>
      <c r="Q53" s="42">
        <f>+(Q8/($Q$19-$Q$7))</f>
        <v>0.38961038961038963</v>
      </c>
      <c r="R53" s="42">
        <f>+(R8/($R$19-$R$7))</f>
        <v>0.393646408839779</v>
      </c>
      <c r="S53" s="42">
        <f>+(S8/($S$19-$S$7))</f>
        <v>0.4095744680851064</v>
      </c>
      <c r="T53" s="42">
        <f>+(T8/($T$19-$T$7))</f>
        <v>0.37872683319903305</v>
      </c>
      <c r="U53" s="42">
        <f>+(U8/($U$19-$U$7))</f>
        <v>0.5636123928806855</v>
      </c>
      <c r="V53" s="43">
        <f>+(V8/($V$19-$V$7))</f>
        <v>0.5194391332058637</v>
      </c>
    </row>
    <row r="54" spans="2:22" ht="12.75">
      <c r="B54" s="33" t="s">
        <v>3</v>
      </c>
      <c r="C54" s="34" t="s">
        <v>0</v>
      </c>
      <c r="D54" s="52">
        <f aca="true" t="shared" si="16" ref="D54:D63">+(D9/($D$19-$D$7))</f>
        <v>0.2123676736380067</v>
      </c>
      <c r="E54" s="42">
        <f aca="true" t="shared" si="17" ref="E54:E63">+(E9/($E$19-$E$7))</f>
        <v>0.2275132275132275</v>
      </c>
      <c r="F54" s="42">
        <f aca="true" t="shared" si="18" ref="F54:F63">+(F9/($F$19-$F$7))</f>
        <v>0.14962593516209477</v>
      </c>
      <c r="G54" s="42">
        <f aca="true" t="shared" si="19" ref="G54:G63">+(G9/($G$19-$G$7))</f>
        <v>0.03669724770642202</v>
      </c>
      <c r="H54" s="43">
        <f aca="true" t="shared" si="20" ref="H54:H63">+(H9/($H$19-$H$7))</f>
        <v>0.13274336283185842</v>
      </c>
      <c r="I54" s="38" t="s">
        <v>53</v>
      </c>
      <c r="J54" s="52">
        <f aca="true" t="shared" si="21" ref="J54:J63">+(J9/($J$19-$J$7))</f>
        <v>0.22125084061869535</v>
      </c>
      <c r="K54" s="42">
        <f aca="true" t="shared" si="22" ref="K54:K63">+(K9/($K$19-$K$7))</f>
        <v>0.14492753623188406</v>
      </c>
      <c r="L54" s="42">
        <f aca="true" t="shared" si="23" ref="L54:L63">+(L9/($L$19-$L$7))</f>
        <v>0.06880733944954129</v>
      </c>
      <c r="M54" s="43">
        <f aca="true" t="shared" si="24" ref="M54:M63">+(M9/($M$19-$M$7))</f>
        <v>0.22785714285714287</v>
      </c>
      <c r="N54" s="52">
        <f aca="true" t="shared" si="25" ref="N54:N63">+(N9/($N$19-$N$7))</f>
        <v>0.22072678331090176</v>
      </c>
      <c r="O54" s="42">
        <f aca="true" t="shared" si="26" ref="O54:O63">+(O9/($O$19-$O$7))</f>
        <v>0.2571428571428571</v>
      </c>
      <c r="P54" s="42">
        <f aca="true" t="shared" si="27" ref="P54:P63">+(P9/($P$19-$P$7))</f>
        <v>0.2821869488536155</v>
      </c>
      <c r="Q54" s="42">
        <f aca="true" t="shared" si="28" ref="Q54:Q63">+(Q9/($Q$19-$Q$7))</f>
        <v>0.2958152958152958</v>
      </c>
      <c r="R54" s="42">
        <f aca="true" t="shared" si="29" ref="R54:R63">+(R9/($R$19-$R$7))</f>
        <v>0.24861878453038674</v>
      </c>
      <c r="S54" s="42">
        <f aca="true" t="shared" si="30" ref="S54:S63">+(S9/($S$19-$S$7))</f>
        <v>0.22340425531914893</v>
      </c>
      <c r="T54" s="42">
        <f aca="true" t="shared" si="31" ref="T54:T63">+(T9/($T$19-$T$7))</f>
        <v>0.233682514101531</v>
      </c>
      <c r="U54" s="42">
        <f aca="true" t="shared" si="32" ref="U54:U63">+(U9/($U$19-$U$7))</f>
        <v>0.23071852340145024</v>
      </c>
      <c r="V54" s="43">
        <f aca="true" t="shared" si="33" ref="V54:V63">+(V9/($V$19-$V$7))</f>
        <v>0.12746972594008923</v>
      </c>
    </row>
    <row r="55" spans="2:22" ht="12.75">
      <c r="B55" s="33" t="s">
        <v>8</v>
      </c>
      <c r="C55" s="34" t="s">
        <v>7</v>
      </c>
      <c r="D55" s="52">
        <f t="shared" si="16"/>
        <v>0.07164988381099922</v>
      </c>
      <c r="E55" s="42">
        <f t="shared" si="17"/>
        <v>0.07482993197278912</v>
      </c>
      <c r="F55" s="42">
        <f t="shared" si="18"/>
        <v>0.07481296758104738</v>
      </c>
      <c r="G55" s="42">
        <f t="shared" si="19"/>
        <v>0</v>
      </c>
      <c r="H55" s="43">
        <f t="shared" si="20"/>
        <v>0</v>
      </c>
      <c r="I55" s="38" t="s">
        <v>53</v>
      </c>
      <c r="J55" s="52">
        <f t="shared" si="21"/>
        <v>0.07464694014794888</v>
      </c>
      <c r="K55" s="42">
        <f t="shared" si="22"/>
        <v>0.07246376811594203</v>
      </c>
      <c r="L55" s="42">
        <f t="shared" si="23"/>
        <v>0.045871559633027525</v>
      </c>
      <c r="M55" s="43">
        <f t="shared" si="24"/>
        <v>0.07642857142857143</v>
      </c>
      <c r="N55" s="52">
        <f t="shared" si="25"/>
        <v>0.07469717362045761</v>
      </c>
      <c r="O55" s="42">
        <f t="shared" si="26"/>
        <v>0.022857142857142857</v>
      </c>
      <c r="P55" s="42">
        <f t="shared" si="27"/>
        <v>0.026455026455026454</v>
      </c>
      <c r="Q55" s="42">
        <f t="shared" si="28"/>
        <v>0.05772005772005772</v>
      </c>
      <c r="R55" s="42">
        <f t="shared" si="29"/>
        <v>0.04834254143646409</v>
      </c>
      <c r="S55" s="42">
        <f t="shared" si="30"/>
        <v>0.06914893617021277</v>
      </c>
      <c r="T55" s="42">
        <f t="shared" si="31"/>
        <v>0.0684931506849315</v>
      </c>
      <c r="U55" s="42">
        <f t="shared" si="32"/>
        <v>0.04614370468029005</v>
      </c>
      <c r="V55" s="43">
        <f t="shared" si="33"/>
        <v>0.15296367112810708</v>
      </c>
    </row>
    <row r="56" spans="2:22" ht="12.75">
      <c r="B56" s="33" t="s">
        <v>4</v>
      </c>
      <c r="C56" s="34" t="s">
        <v>0</v>
      </c>
      <c r="D56" s="52">
        <f t="shared" si="16"/>
        <v>0.05486702814355796</v>
      </c>
      <c r="E56" s="42">
        <f t="shared" si="17"/>
        <v>0.047619047619047616</v>
      </c>
      <c r="F56" s="42">
        <f t="shared" si="18"/>
        <v>0.06234413965087282</v>
      </c>
      <c r="G56" s="42">
        <f t="shared" si="19"/>
        <v>0.09174311926605505</v>
      </c>
      <c r="H56" s="43">
        <f t="shared" si="20"/>
        <v>0</v>
      </c>
      <c r="I56" s="38" t="s">
        <v>53</v>
      </c>
      <c r="J56" s="52">
        <f t="shared" si="21"/>
        <v>0.05043712172158709</v>
      </c>
      <c r="K56" s="42">
        <f t="shared" si="22"/>
        <v>0</v>
      </c>
      <c r="L56" s="42">
        <f t="shared" si="23"/>
        <v>0.06880733944954129</v>
      </c>
      <c r="M56" s="43">
        <f t="shared" si="24"/>
        <v>0.05071428571428571</v>
      </c>
      <c r="N56" s="52">
        <f t="shared" si="25"/>
        <v>0.05047106325706595</v>
      </c>
      <c r="O56" s="42">
        <f t="shared" si="26"/>
        <v>0</v>
      </c>
      <c r="P56" s="42">
        <f t="shared" si="27"/>
        <v>0.026455026455026454</v>
      </c>
      <c r="Q56" s="42">
        <f t="shared" si="28"/>
        <v>0.03607503607503607</v>
      </c>
      <c r="R56" s="42">
        <f t="shared" si="29"/>
        <v>0.08977900552486189</v>
      </c>
      <c r="S56" s="42">
        <f t="shared" si="30"/>
        <v>0.0851063829787234</v>
      </c>
      <c r="T56" s="42">
        <f t="shared" si="31"/>
        <v>0.0684931506849315</v>
      </c>
      <c r="U56" s="42">
        <f t="shared" si="32"/>
        <v>0.023071852340145024</v>
      </c>
      <c r="V56" s="43">
        <f t="shared" si="33"/>
        <v>0.041427660930529</v>
      </c>
    </row>
    <row r="57" spans="2:22" ht="12.75">
      <c r="B57" s="33" t="s">
        <v>5</v>
      </c>
      <c r="C57" s="34" t="s">
        <v>0</v>
      </c>
      <c r="D57" s="52">
        <f t="shared" si="16"/>
        <v>0.03356571133488252</v>
      </c>
      <c r="E57" s="42">
        <f t="shared" si="17"/>
        <v>0.037037037037037035</v>
      </c>
      <c r="F57" s="42">
        <f t="shared" si="18"/>
        <v>0.004987531172069825</v>
      </c>
      <c r="G57" s="42">
        <f t="shared" si="19"/>
        <v>0</v>
      </c>
      <c r="H57" s="43">
        <f t="shared" si="20"/>
        <v>0.08849557522123894</v>
      </c>
      <c r="I57" s="38" t="s">
        <v>53</v>
      </c>
      <c r="J57" s="52">
        <f t="shared" si="21"/>
        <v>0.03496973772696705</v>
      </c>
      <c r="K57" s="42">
        <f t="shared" si="22"/>
        <v>0.0966183574879227</v>
      </c>
      <c r="L57" s="42">
        <f t="shared" si="23"/>
        <v>0.09174311926605505</v>
      </c>
      <c r="M57" s="43">
        <f t="shared" si="24"/>
        <v>0.03142857142857143</v>
      </c>
      <c r="N57" s="52">
        <f t="shared" si="25"/>
        <v>0.034993270524899055</v>
      </c>
      <c r="O57" s="42">
        <f t="shared" si="26"/>
        <v>0.05714285714285714</v>
      </c>
      <c r="P57" s="42">
        <f t="shared" si="27"/>
        <v>0.07936507936507936</v>
      </c>
      <c r="Q57" s="42">
        <f t="shared" si="28"/>
        <v>0.03607503607503607</v>
      </c>
      <c r="R57" s="42">
        <f t="shared" si="29"/>
        <v>0.04143646408839779</v>
      </c>
      <c r="S57" s="42">
        <f t="shared" si="30"/>
        <v>0.047872340425531915</v>
      </c>
      <c r="T57" s="42">
        <f t="shared" si="31"/>
        <v>0.040290088638195005</v>
      </c>
      <c r="U57" s="42">
        <f t="shared" si="32"/>
        <v>0.023071852340145024</v>
      </c>
      <c r="V57" s="43">
        <f t="shared" si="33"/>
        <v>0.012746972594008922</v>
      </c>
    </row>
    <row r="58" spans="2:22" ht="12.75">
      <c r="B58" s="33" t="s">
        <v>5</v>
      </c>
      <c r="C58" s="34" t="s">
        <v>1</v>
      </c>
      <c r="D58" s="52">
        <f t="shared" si="16"/>
        <v>0.0316292279886393</v>
      </c>
      <c r="E58" s="42">
        <f t="shared" si="17"/>
        <v>0.030234315948601664</v>
      </c>
      <c r="F58" s="42">
        <f t="shared" si="18"/>
        <v>0.05610972568578554</v>
      </c>
      <c r="G58" s="42">
        <f t="shared" si="19"/>
        <v>0</v>
      </c>
      <c r="H58" s="43">
        <f t="shared" si="20"/>
        <v>0</v>
      </c>
      <c r="I58" s="38" t="s">
        <v>53</v>
      </c>
      <c r="J58" s="52">
        <f t="shared" si="21"/>
        <v>0.03295225285810356</v>
      </c>
      <c r="K58" s="42">
        <f t="shared" si="22"/>
        <v>0.0966183574879227</v>
      </c>
      <c r="L58" s="42">
        <f t="shared" si="23"/>
        <v>0.045871559633027525</v>
      </c>
      <c r="M58" s="43">
        <f t="shared" si="24"/>
        <v>0.030714285714285715</v>
      </c>
      <c r="N58" s="52">
        <f t="shared" si="25"/>
        <v>0.03297442799461642</v>
      </c>
      <c r="O58" s="42">
        <f t="shared" si="26"/>
        <v>0.11428571428571428</v>
      </c>
      <c r="P58" s="42">
        <f t="shared" si="27"/>
        <v>0.04409171075837742</v>
      </c>
      <c r="Q58" s="42">
        <f t="shared" si="28"/>
        <v>0.04329004329004329</v>
      </c>
      <c r="R58" s="42">
        <f t="shared" si="29"/>
        <v>0.04143646408839779</v>
      </c>
      <c r="S58" s="42">
        <f t="shared" si="30"/>
        <v>0.031914893617021274</v>
      </c>
      <c r="T58" s="42">
        <f t="shared" si="31"/>
        <v>0.040290088638195005</v>
      </c>
      <c r="U58" s="42">
        <f t="shared" si="32"/>
        <v>0.016479894528675015</v>
      </c>
      <c r="V58" s="43">
        <f t="shared" si="33"/>
        <v>0.025493945188017845</v>
      </c>
    </row>
    <row r="59" spans="2:22" ht="12.75">
      <c r="B59" s="33" t="s">
        <v>9</v>
      </c>
      <c r="C59" s="34" t="s">
        <v>7</v>
      </c>
      <c r="D59" s="52">
        <f t="shared" si="16"/>
        <v>0.026465272398657372</v>
      </c>
      <c r="E59" s="42">
        <f t="shared" si="17"/>
        <v>0.02418745275888133</v>
      </c>
      <c r="F59" s="42">
        <f t="shared" si="18"/>
        <v>0.05486284289276808</v>
      </c>
      <c r="G59" s="42">
        <f t="shared" si="19"/>
        <v>0</v>
      </c>
      <c r="H59" s="43">
        <f t="shared" si="20"/>
        <v>0</v>
      </c>
      <c r="I59" s="38" t="s">
        <v>53</v>
      </c>
      <c r="J59" s="52">
        <f t="shared" si="21"/>
        <v>0.02757229320780094</v>
      </c>
      <c r="K59" s="42">
        <f t="shared" si="22"/>
        <v>0</v>
      </c>
      <c r="L59" s="42">
        <f t="shared" si="23"/>
        <v>0.11467889908256881</v>
      </c>
      <c r="M59" s="43">
        <f t="shared" si="24"/>
        <v>0.025714285714285714</v>
      </c>
      <c r="N59" s="52">
        <f t="shared" si="25"/>
        <v>0.02759084791386272</v>
      </c>
      <c r="O59" s="42">
        <f t="shared" si="26"/>
        <v>0.022857142857142857</v>
      </c>
      <c r="P59" s="42">
        <f t="shared" si="27"/>
        <v>0.03527336860670194</v>
      </c>
      <c r="Q59" s="42">
        <f t="shared" si="28"/>
        <v>0.03607503607503607</v>
      </c>
      <c r="R59" s="42">
        <f t="shared" si="29"/>
        <v>0.013812154696132596</v>
      </c>
      <c r="S59" s="42">
        <f t="shared" si="30"/>
        <v>0.0425531914893617</v>
      </c>
      <c r="T59" s="42">
        <f t="shared" si="31"/>
        <v>0.020145044319097503</v>
      </c>
      <c r="U59" s="42">
        <f t="shared" si="32"/>
        <v>0.026367831245880026</v>
      </c>
      <c r="V59" s="43">
        <f t="shared" si="33"/>
        <v>0.025493945188017845</v>
      </c>
    </row>
    <row r="60" spans="2:22" ht="12.75">
      <c r="B60" s="33" t="s">
        <v>10</v>
      </c>
      <c r="C60" s="34" t="s">
        <v>7</v>
      </c>
      <c r="D60" s="52">
        <f t="shared" si="16"/>
        <v>0.024528789052414148</v>
      </c>
      <c r="E60" s="42">
        <f t="shared" si="17"/>
        <v>0.02343159486016629</v>
      </c>
      <c r="F60" s="42">
        <f t="shared" si="18"/>
        <v>0.03740648379052369</v>
      </c>
      <c r="G60" s="42">
        <f t="shared" si="19"/>
        <v>0.03669724770642202</v>
      </c>
      <c r="H60" s="43">
        <f t="shared" si="20"/>
        <v>0</v>
      </c>
      <c r="I60" s="38" t="s">
        <v>53</v>
      </c>
      <c r="J60" s="52">
        <f t="shared" si="21"/>
        <v>0.025554808338937456</v>
      </c>
      <c r="K60" s="42">
        <f t="shared" si="22"/>
        <v>0.01932367149758454</v>
      </c>
      <c r="L60" s="42">
        <f t="shared" si="23"/>
        <v>0.06880733944954129</v>
      </c>
      <c r="M60" s="43">
        <f t="shared" si="24"/>
        <v>0.024285714285714285</v>
      </c>
      <c r="N60" s="52">
        <f t="shared" si="25"/>
        <v>0.02557200538358008</v>
      </c>
      <c r="O60" s="42">
        <f t="shared" si="26"/>
        <v>0.022857142857142857</v>
      </c>
      <c r="P60" s="42">
        <f t="shared" si="27"/>
        <v>0.026455026455026454</v>
      </c>
      <c r="Q60" s="42">
        <f t="shared" si="28"/>
        <v>0.021645021645021644</v>
      </c>
      <c r="R60" s="42">
        <f t="shared" si="29"/>
        <v>0.04143646408839779</v>
      </c>
      <c r="S60" s="42">
        <f t="shared" si="30"/>
        <v>0.026595744680851064</v>
      </c>
      <c r="T60" s="42">
        <f t="shared" si="31"/>
        <v>0.024174053182917002</v>
      </c>
      <c r="U60" s="42">
        <f t="shared" si="32"/>
        <v>0.02966381015161503</v>
      </c>
      <c r="V60" s="43">
        <f t="shared" si="33"/>
        <v>0.019120458891013385</v>
      </c>
    </row>
    <row r="61" spans="2:22" ht="12.75">
      <c r="B61" s="33" t="s">
        <v>11</v>
      </c>
      <c r="C61" s="34" t="s">
        <v>7</v>
      </c>
      <c r="D61" s="52">
        <f t="shared" si="16"/>
        <v>0.010973405628711594</v>
      </c>
      <c r="E61" s="42">
        <f t="shared" si="17"/>
        <v>0.010582010582010581</v>
      </c>
      <c r="F61" s="42">
        <f t="shared" si="18"/>
        <v>0.004987531172069825</v>
      </c>
      <c r="G61" s="42">
        <f t="shared" si="19"/>
        <v>0</v>
      </c>
      <c r="H61" s="43">
        <f t="shared" si="20"/>
        <v>0</v>
      </c>
      <c r="I61" s="38" t="s">
        <v>53</v>
      </c>
      <c r="J61" s="52">
        <f t="shared" si="21"/>
        <v>0.010087424344317418</v>
      </c>
      <c r="K61" s="42">
        <f t="shared" si="22"/>
        <v>0</v>
      </c>
      <c r="L61" s="42">
        <f t="shared" si="23"/>
        <v>0.045871559633027525</v>
      </c>
      <c r="M61" s="43">
        <f t="shared" si="24"/>
        <v>0.01</v>
      </c>
      <c r="N61" s="52">
        <f t="shared" si="25"/>
        <v>0.010094212651413189</v>
      </c>
      <c r="O61" s="42">
        <f t="shared" si="26"/>
        <v>0</v>
      </c>
      <c r="P61" s="42">
        <f t="shared" si="27"/>
        <v>0.01763668430335097</v>
      </c>
      <c r="Q61" s="42">
        <f t="shared" si="28"/>
        <v>0.021645021645021644</v>
      </c>
      <c r="R61" s="42">
        <f t="shared" si="29"/>
        <v>0</v>
      </c>
      <c r="S61" s="42">
        <f t="shared" si="30"/>
        <v>0.00425531914893617</v>
      </c>
      <c r="T61" s="42">
        <f t="shared" si="31"/>
        <v>0.032232070910556</v>
      </c>
      <c r="U61" s="42">
        <f t="shared" si="32"/>
        <v>0</v>
      </c>
      <c r="V61" s="43">
        <f t="shared" si="33"/>
        <v>0.006373486297004461</v>
      </c>
    </row>
    <row r="62" spans="2:22" ht="12.75">
      <c r="B62" s="33" t="s">
        <v>6</v>
      </c>
      <c r="C62" s="34" t="s">
        <v>0</v>
      </c>
      <c r="D62" s="52">
        <f t="shared" si="16"/>
        <v>0.00839142783372063</v>
      </c>
      <c r="E62" s="42">
        <f t="shared" si="17"/>
        <v>0.008314436885865457</v>
      </c>
      <c r="F62" s="42">
        <f t="shared" si="18"/>
        <v>0.012468827930174564</v>
      </c>
      <c r="G62" s="42">
        <f t="shared" si="19"/>
        <v>0</v>
      </c>
      <c r="H62" s="43">
        <f t="shared" si="20"/>
        <v>0</v>
      </c>
      <c r="I62" s="38" t="s">
        <v>53</v>
      </c>
      <c r="J62" s="52">
        <f t="shared" si="21"/>
        <v>0.008742434431741762</v>
      </c>
      <c r="K62" s="42">
        <f t="shared" si="22"/>
        <v>0</v>
      </c>
      <c r="L62" s="42">
        <f t="shared" si="23"/>
        <v>0</v>
      </c>
      <c r="M62" s="43">
        <f t="shared" si="24"/>
        <v>0.009285714285714286</v>
      </c>
      <c r="N62" s="52">
        <f t="shared" si="25"/>
        <v>0.008748317631224764</v>
      </c>
      <c r="O62" s="42">
        <f t="shared" si="26"/>
        <v>0</v>
      </c>
      <c r="P62" s="42">
        <f t="shared" si="27"/>
        <v>0.01763668430335097</v>
      </c>
      <c r="Q62" s="42">
        <f t="shared" si="28"/>
        <v>0</v>
      </c>
      <c r="R62" s="42">
        <f t="shared" si="29"/>
        <v>0.013812154696132596</v>
      </c>
      <c r="S62" s="42">
        <f t="shared" si="30"/>
        <v>0.00425531914893617</v>
      </c>
      <c r="T62" s="42">
        <f t="shared" si="31"/>
        <v>0.0032232070910556</v>
      </c>
      <c r="U62" s="42">
        <f t="shared" si="32"/>
        <v>0.013183915622940013</v>
      </c>
      <c r="V62" s="43">
        <f t="shared" si="33"/>
        <v>0.015933715742511154</v>
      </c>
    </row>
    <row r="63" spans="2:22" ht="12.75">
      <c r="B63" s="33" t="s">
        <v>58</v>
      </c>
      <c r="C63" s="34"/>
      <c r="D63" s="52">
        <f t="shared" si="16"/>
        <v>0.08920733281693777</v>
      </c>
      <c r="E63" s="42">
        <f t="shared" si="17"/>
        <v>0.07029478458049887</v>
      </c>
      <c r="F63" s="42">
        <f t="shared" si="18"/>
        <v>0.16209476309226933</v>
      </c>
      <c r="G63" s="42">
        <f t="shared" si="19"/>
        <v>0.42201834862385323</v>
      </c>
      <c r="H63" s="43">
        <f t="shared" si="20"/>
        <v>0.24778761061946902</v>
      </c>
      <c r="I63" s="38" t="s">
        <v>53</v>
      </c>
      <c r="J63" s="52">
        <f t="shared" si="21"/>
        <v>0.06254203093476798</v>
      </c>
      <c r="K63" s="42">
        <f t="shared" si="22"/>
        <v>0.03864734299516908</v>
      </c>
      <c r="L63" s="42">
        <f t="shared" si="23"/>
        <v>0.08256880733944955</v>
      </c>
      <c r="M63" s="43">
        <f t="shared" si="24"/>
        <v>0.06142857142857143</v>
      </c>
      <c r="N63" s="52">
        <f t="shared" si="25"/>
        <v>0.06258411843876177</v>
      </c>
      <c r="O63" s="42">
        <f t="shared" si="26"/>
        <v>0.045714285714285714</v>
      </c>
      <c r="P63" s="42">
        <f t="shared" si="27"/>
        <v>0.10934744268077601</v>
      </c>
      <c r="Q63" s="42">
        <f t="shared" si="28"/>
        <v>0.06204906204906205</v>
      </c>
      <c r="R63" s="42">
        <f t="shared" si="29"/>
        <v>0.06767955801104972</v>
      </c>
      <c r="S63" s="42">
        <f t="shared" si="30"/>
        <v>0.05531914893617021</v>
      </c>
      <c r="T63" s="42">
        <f t="shared" si="31"/>
        <v>0.09024979854955681</v>
      </c>
      <c r="U63" s="42">
        <f t="shared" si="32"/>
        <v>0.027686222808174028</v>
      </c>
      <c r="V63" s="43">
        <f t="shared" si="33"/>
        <v>0.05353728489483748</v>
      </c>
    </row>
    <row r="64" spans="2:22" ht="12.75">
      <c r="B64" s="23" t="s">
        <v>52</v>
      </c>
      <c r="C64" s="24"/>
      <c r="D64" s="53">
        <f>+(D19/$D$19)</f>
        <v>1</v>
      </c>
      <c r="E64" s="48">
        <f>+(E19/$E$19)</f>
        <v>1</v>
      </c>
      <c r="F64" s="48">
        <f>+(F19/$F$19)</f>
        <v>1</v>
      </c>
      <c r="G64" s="48">
        <f>+(G19/$G$19)</f>
        <v>1</v>
      </c>
      <c r="H64" s="49">
        <f>+(H19/$H$19)</f>
        <v>1</v>
      </c>
      <c r="I64" s="54" t="s">
        <v>53</v>
      </c>
      <c r="J64" s="53">
        <f>+(J19/$J$19)</f>
        <v>1</v>
      </c>
      <c r="K64" s="48">
        <f>+(K19/$K$19)</f>
        <v>1</v>
      </c>
      <c r="L64" s="48">
        <f>+(L19/$L$19)</f>
        <v>1</v>
      </c>
      <c r="M64" s="49">
        <f>+(M19/$M$19)</f>
        <v>1</v>
      </c>
      <c r="N64" s="53">
        <f>+(N19/$N$19)</f>
        <v>1</v>
      </c>
      <c r="O64" s="48">
        <f>+(O19/$O$19)</f>
        <v>1</v>
      </c>
      <c r="P64" s="48">
        <f>+(P19/$P$19)</f>
        <v>1</v>
      </c>
      <c r="Q64" s="48">
        <f>+(Q19/$Q$19)</f>
        <v>1</v>
      </c>
      <c r="R64" s="48">
        <f>+(R19/$R$19)</f>
        <v>1</v>
      </c>
      <c r="S64" s="48">
        <f>+(S19/$S$19)</f>
        <v>1</v>
      </c>
      <c r="T64" s="48">
        <f>+(T19/$T$19)</f>
        <v>1</v>
      </c>
      <c r="U64" s="48">
        <f>+(U19/$U$19)</f>
        <v>1</v>
      </c>
      <c r="V64" s="49">
        <f>+(V19/$V$19)</f>
        <v>1</v>
      </c>
    </row>
    <row r="65" spans="14:22" ht="12.75">
      <c r="N65" s="4"/>
      <c r="O65" s="4"/>
      <c r="P65" s="4"/>
      <c r="Q65" s="4"/>
      <c r="R65" s="4"/>
      <c r="S65" s="4"/>
      <c r="T65" s="4"/>
      <c r="U65" s="4"/>
      <c r="V65" s="4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2004-12-08T19:59:42Z</dcterms:created>
  <dcterms:modified xsi:type="dcterms:W3CDTF">2005-01-27T13:56:50Z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