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NCO013" sheetId="1" r:id="rId1"/>
  </sheets>
  <definedNames>
    <definedName name="DATABASE">'INCO013'!$B$7:$V$17</definedName>
  </definedNames>
  <calcPr fullCalcOnLoad="1"/>
</workbook>
</file>

<file path=xl/sharedStrings.xml><?xml version="1.0" encoding="utf-8"?>
<sst xmlns="http://schemas.openxmlformats.org/spreadsheetml/2006/main" count="267" uniqueCount="60">
  <si>
    <t>Maryland</t>
  </si>
  <si>
    <t>Prince George's County</t>
  </si>
  <si>
    <t>Harford County</t>
  </si>
  <si>
    <t>Montgomery County</t>
  </si>
  <si>
    <t>Anne Arundel County</t>
  </si>
  <si>
    <t>Baltimore City</t>
  </si>
  <si>
    <t>Howard County</t>
  </si>
  <si>
    <t>Baltimore County</t>
  </si>
  <si>
    <t>Frederick County</t>
  </si>
  <si>
    <t>Pennsylvania</t>
  </si>
  <si>
    <t>Adams County</t>
  </si>
  <si>
    <t>York County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</si>
  <si>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</si>
  <si>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</si>
  <si>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</si>
  <si>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</si>
  <si>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</si>
  <si>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</si>
  <si>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</si>
  <si>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</si>
  <si>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</si>
  <si>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</si>
  <si>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</si>
  <si>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</si>
  <si>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</si>
  <si>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</si>
  <si>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</si>
  <si>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</si>
  <si>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</si>
  <si>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</si>
  <si>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</si>
  <si>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</si>
  <si>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</si>
  <si>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</si>
  <si>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</si>
  <si>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</si>
  <si>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</si>
  <si>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</si>
  <si>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</si>
  <si>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</si>
  <si>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</si>
  <si>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</si>
  <si>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</si>
  <si>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</si>
  <si>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</si>
  <si>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</si>
  <si>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</si>
  <si>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</si>
  <si>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</si>
  <si>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</si>
  <si>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Carroll County *</t>
  </si>
  <si>
    <t>In-flow :  Work in Carroll County, Maryland, Resident In :</t>
  </si>
  <si>
    <t>NA</t>
  </si>
  <si>
    <t xml:space="preserve">Total </t>
  </si>
  <si>
    <t>* These are intra county commuters ( live and work in the same county )</t>
  </si>
  <si>
    <t>Row Percent</t>
  </si>
  <si>
    <t>100 -150</t>
  </si>
  <si>
    <t>100.0%</t>
  </si>
  <si>
    <t>All Other</t>
  </si>
  <si>
    <t>Column Percent ( does not include intra county commuters 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</si>
</sst>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3" fontId="0" fillId="0" borderId="0" xfId="0" applyNumberFormat="1" applyAlignment="1">
      <alignment/>
    </xf>
    <xf numFmtId="1" fontId="2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1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3" fontId="0" fillId="0" borderId="10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1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0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1" fontId="2" fillId="0" borderId="7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165" fontId="2" fillId="0" borderId="9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V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0.7109375" style="1" customWidth="1"/>
    <col min="3" max="3" width="12.710937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2:22" ht="15">
      <c r="B1" s="3" t="s">
        <v>51</v>
      </c>
      <c r="D1" s="4"/>
      <c r="I1" s="1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5"/>
      <c r="D2" s="4"/>
      <c r="I2" s="1"/>
      <c r="N2" s="4"/>
      <c r="O2" s="4"/>
      <c r="P2" s="4"/>
      <c r="Q2" s="4"/>
      <c r="R2" s="4"/>
      <c r="S2" s="4"/>
      <c r="T2" s="4"/>
      <c r="U2" s="4"/>
      <c r="V2" s="4"/>
    </row>
    <row r="3" spans="14:22" ht="12.75">
      <c r="N3" s="4"/>
      <c r="O3" s="4"/>
      <c r="P3" s="4"/>
      <c r="Q3" s="4"/>
      <c r="R3" s="4"/>
      <c r="S3" s="4"/>
      <c r="T3" s="4"/>
      <c r="U3" s="4"/>
      <c r="V3" s="4"/>
    </row>
    <row r="4" spans="2:22" ht="12.75">
      <c r="B4" s="66" t="s">
        <v>12</v>
      </c>
      <c r="C4" s="67"/>
      <c r="D4" s="68" t="s">
        <v>13</v>
      </c>
      <c r="E4" s="69"/>
      <c r="F4" s="69"/>
      <c r="G4" s="69"/>
      <c r="H4" s="70"/>
      <c r="I4" s="6" t="s">
        <v>14</v>
      </c>
      <c r="J4" s="68" t="s">
        <v>15</v>
      </c>
      <c r="K4" s="71"/>
      <c r="L4" s="71"/>
      <c r="M4" s="72"/>
      <c r="N4" s="7" t="s">
        <v>16</v>
      </c>
      <c r="O4" s="68" t="s">
        <v>17</v>
      </c>
      <c r="P4" s="71"/>
      <c r="Q4" s="71"/>
      <c r="R4" s="71"/>
      <c r="S4" s="71"/>
      <c r="T4" s="71"/>
      <c r="U4" s="71"/>
      <c r="V4" s="72"/>
    </row>
    <row r="5" spans="2:22" ht="12.75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2.75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50</v>
      </c>
      <c r="C7" s="9" t="s">
        <v>0</v>
      </c>
      <c r="D7" s="23">
        <v>34805</v>
      </c>
      <c r="E7" s="23">
        <v>27110</v>
      </c>
      <c r="F7" s="23">
        <v>3125</v>
      </c>
      <c r="G7" s="23">
        <v>100</v>
      </c>
      <c r="H7" s="23">
        <v>4095</v>
      </c>
      <c r="I7" s="56">
        <v>19</v>
      </c>
      <c r="J7" s="23">
        <v>34475</v>
      </c>
      <c r="K7" s="23">
        <v>1015</v>
      </c>
      <c r="L7" s="23">
        <v>995</v>
      </c>
      <c r="M7" s="23">
        <v>32465</v>
      </c>
      <c r="N7" s="60">
        <v>34435</v>
      </c>
      <c r="O7" s="61">
        <v>825</v>
      </c>
      <c r="P7" s="61">
        <v>2925</v>
      </c>
      <c r="Q7" s="61">
        <v>2905</v>
      </c>
      <c r="R7" s="61">
        <v>3660</v>
      </c>
      <c r="S7" s="61">
        <v>4495</v>
      </c>
      <c r="T7" s="61">
        <v>5830</v>
      </c>
      <c r="U7" s="61">
        <v>6780</v>
      </c>
      <c r="V7" s="62">
        <v>7010</v>
      </c>
    </row>
    <row r="8" spans="2:22" ht="12.75">
      <c r="B8" s="33" t="s">
        <v>7</v>
      </c>
      <c r="C8" s="34" t="s">
        <v>0</v>
      </c>
      <c r="D8" s="23">
        <v>3875</v>
      </c>
      <c r="E8" s="23">
        <v>3390</v>
      </c>
      <c r="F8" s="23">
        <v>405</v>
      </c>
      <c r="G8" s="23">
        <v>30</v>
      </c>
      <c r="H8" s="23">
        <v>15</v>
      </c>
      <c r="I8" s="57">
        <v>33</v>
      </c>
      <c r="J8" s="23">
        <v>3865</v>
      </c>
      <c r="K8" s="23">
        <v>165</v>
      </c>
      <c r="L8" s="23">
        <v>120</v>
      </c>
      <c r="M8" s="23">
        <v>3580</v>
      </c>
      <c r="N8" s="63">
        <v>3845</v>
      </c>
      <c r="O8" s="64">
        <v>65</v>
      </c>
      <c r="P8" s="64">
        <v>330</v>
      </c>
      <c r="Q8" s="64">
        <v>445</v>
      </c>
      <c r="R8" s="64">
        <v>560</v>
      </c>
      <c r="S8" s="64">
        <v>415</v>
      </c>
      <c r="T8" s="64">
        <v>510</v>
      </c>
      <c r="U8" s="64">
        <v>715</v>
      </c>
      <c r="V8" s="65">
        <v>805</v>
      </c>
    </row>
    <row r="9" spans="2:22" ht="12.75">
      <c r="B9" s="33" t="s">
        <v>8</v>
      </c>
      <c r="C9" s="34" t="s">
        <v>0</v>
      </c>
      <c r="D9" s="23">
        <v>2005</v>
      </c>
      <c r="E9" s="23">
        <v>1785</v>
      </c>
      <c r="F9" s="23">
        <v>210</v>
      </c>
      <c r="G9" s="23">
        <v>0</v>
      </c>
      <c r="H9" s="23">
        <v>4</v>
      </c>
      <c r="I9" s="57">
        <v>27</v>
      </c>
      <c r="J9" s="23">
        <v>1995</v>
      </c>
      <c r="K9" s="23">
        <v>40</v>
      </c>
      <c r="L9" s="23">
        <v>60</v>
      </c>
      <c r="M9" s="23">
        <v>1895</v>
      </c>
      <c r="N9" s="63">
        <v>1995</v>
      </c>
      <c r="O9" s="64">
        <v>20</v>
      </c>
      <c r="P9" s="64">
        <v>140</v>
      </c>
      <c r="Q9" s="64">
        <v>240</v>
      </c>
      <c r="R9" s="64">
        <v>155</v>
      </c>
      <c r="S9" s="64">
        <v>215</v>
      </c>
      <c r="T9" s="64">
        <v>390</v>
      </c>
      <c r="U9" s="64">
        <v>505</v>
      </c>
      <c r="V9" s="65">
        <v>325</v>
      </c>
    </row>
    <row r="10" spans="2:22" ht="12.75">
      <c r="B10" s="33" t="s">
        <v>10</v>
      </c>
      <c r="C10" s="34" t="s">
        <v>9</v>
      </c>
      <c r="D10" s="23">
        <v>1865</v>
      </c>
      <c r="E10" s="23">
        <v>1560</v>
      </c>
      <c r="F10" s="23">
        <v>300</v>
      </c>
      <c r="G10" s="23">
        <v>0</v>
      </c>
      <c r="H10" s="23">
        <v>10</v>
      </c>
      <c r="I10" s="57">
        <v>34</v>
      </c>
      <c r="J10" s="23">
        <v>1865</v>
      </c>
      <c r="K10" s="23">
        <v>65</v>
      </c>
      <c r="L10" s="23">
        <v>125</v>
      </c>
      <c r="M10" s="23">
        <v>1680</v>
      </c>
      <c r="N10" s="63">
        <v>1865</v>
      </c>
      <c r="O10" s="64">
        <v>40</v>
      </c>
      <c r="P10" s="64">
        <v>270</v>
      </c>
      <c r="Q10" s="64">
        <v>305</v>
      </c>
      <c r="R10" s="64">
        <v>225</v>
      </c>
      <c r="S10" s="64">
        <v>255</v>
      </c>
      <c r="T10" s="64">
        <v>340</v>
      </c>
      <c r="U10" s="64">
        <v>270</v>
      </c>
      <c r="V10" s="65">
        <v>165</v>
      </c>
    </row>
    <row r="11" spans="2:22" ht="12.75">
      <c r="B11" s="33" t="s">
        <v>11</v>
      </c>
      <c r="C11" s="34" t="s">
        <v>9</v>
      </c>
      <c r="D11" s="23">
        <v>1815</v>
      </c>
      <c r="E11" s="23">
        <v>1565</v>
      </c>
      <c r="F11" s="23">
        <v>255</v>
      </c>
      <c r="G11" s="23">
        <v>0</v>
      </c>
      <c r="H11" s="23">
        <v>0</v>
      </c>
      <c r="I11" s="57">
        <v>36</v>
      </c>
      <c r="J11" s="23">
        <v>1815</v>
      </c>
      <c r="K11" s="23">
        <v>20</v>
      </c>
      <c r="L11" s="23">
        <v>70</v>
      </c>
      <c r="M11" s="23">
        <v>1725</v>
      </c>
      <c r="N11" s="63">
        <v>1815</v>
      </c>
      <c r="O11" s="64">
        <v>35</v>
      </c>
      <c r="P11" s="64">
        <v>180</v>
      </c>
      <c r="Q11" s="64">
        <v>185</v>
      </c>
      <c r="R11" s="64">
        <v>245</v>
      </c>
      <c r="S11" s="64">
        <v>245</v>
      </c>
      <c r="T11" s="64">
        <v>490</v>
      </c>
      <c r="U11" s="64">
        <v>280</v>
      </c>
      <c r="V11" s="65">
        <v>160</v>
      </c>
    </row>
    <row r="12" spans="2:22" ht="12.75">
      <c r="B12" s="33" t="s">
        <v>6</v>
      </c>
      <c r="C12" s="34" t="s">
        <v>0</v>
      </c>
      <c r="D12" s="23">
        <v>1075</v>
      </c>
      <c r="E12" s="23">
        <v>955</v>
      </c>
      <c r="F12" s="23">
        <v>80</v>
      </c>
      <c r="G12" s="23">
        <v>0</v>
      </c>
      <c r="H12" s="23">
        <v>40</v>
      </c>
      <c r="I12" s="57">
        <v>27</v>
      </c>
      <c r="J12" s="23">
        <v>1075</v>
      </c>
      <c r="K12" s="23">
        <v>10</v>
      </c>
      <c r="L12" s="23">
        <v>20</v>
      </c>
      <c r="M12" s="23">
        <v>1040</v>
      </c>
      <c r="N12" s="63">
        <v>1075</v>
      </c>
      <c r="O12" s="64">
        <v>0</v>
      </c>
      <c r="P12" s="64">
        <v>75</v>
      </c>
      <c r="Q12" s="64">
        <v>55</v>
      </c>
      <c r="R12" s="64">
        <v>90</v>
      </c>
      <c r="S12" s="64">
        <v>55</v>
      </c>
      <c r="T12" s="64">
        <v>105</v>
      </c>
      <c r="U12" s="64">
        <v>210</v>
      </c>
      <c r="V12" s="65">
        <v>480</v>
      </c>
    </row>
    <row r="13" spans="2:22" ht="12.75">
      <c r="B13" s="33" t="s">
        <v>5</v>
      </c>
      <c r="C13" s="34" t="s">
        <v>0</v>
      </c>
      <c r="D13" s="23">
        <v>965</v>
      </c>
      <c r="E13" s="23">
        <v>610</v>
      </c>
      <c r="F13" s="23">
        <v>170</v>
      </c>
      <c r="G13" s="23">
        <v>170</v>
      </c>
      <c r="H13" s="23">
        <v>15</v>
      </c>
      <c r="I13" s="57">
        <v>46</v>
      </c>
      <c r="J13" s="23">
        <v>965</v>
      </c>
      <c r="K13" s="23">
        <v>40</v>
      </c>
      <c r="L13" s="23">
        <v>75</v>
      </c>
      <c r="M13" s="23">
        <v>850</v>
      </c>
      <c r="N13" s="63">
        <v>965</v>
      </c>
      <c r="O13" s="64">
        <v>15</v>
      </c>
      <c r="P13" s="64">
        <v>165</v>
      </c>
      <c r="Q13" s="64">
        <v>195</v>
      </c>
      <c r="R13" s="64">
        <v>145</v>
      </c>
      <c r="S13" s="64">
        <v>65</v>
      </c>
      <c r="T13" s="64">
        <v>125</v>
      </c>
      <c r="U13" s="64">
        <v>180</v>
      </c>
      <c r="V13" s="65">
        <v>70</v>
      </c>
    </row>
    <row r="14" spans="2:22" ht="12.75">
      <c r="B14" s="33" t="s">
        <v>4</v>
      </c>
      <c r="C14" s="34" t="s">
        <v>0</v>
      </c>
      <c r="D14" s="23">
        <v>465</v>
      </c>
      <c r="E14" s="23">
        <v>410</v>
      </c>
      <c r="F14" s="23">
        <v>44</v>
      </c>
      <c r="G14" s="23">
        <v>0</v>
      </c>
      <c r="H14" s="23">
        <v>10</v>
      </c>
      <c r="I14" s="57">
        <v>50</v>
      </c>
      <c r="J14" s="23">
        <v>465</v>
      </c>
      <c r="K14" s="23">
        <v>15</v>
      </c>
      <c r="L14" s="23">
        <v>10</v>
      </c>
      <c r="M14" s="23">
        <v>440</v>
      </c>
      <c r="N14" s="63">
        <v>465</v>
      </c>
      <c r="O14" s="64">
        <v>10</v>
      </c>
      <c r="P14" s="64">
        <v>45</v>
      </c>
      <c r="Q14" s="64">
        <v>20</v>
      </c>
      <c r="R14" s="64">
        <v>45</v>
      </c>
      <c r="S14" s="64">
        <v>60</v>
      </c>
      <c r="T14" s="64">
        <v>15</v>
      </c>
      <c r="U14" s="64">
        <v>130</v>
      </c>
      <c r="V14" s="65">
        <v>140</v>
      </c>
    </row>
    <row r="15" spans="2:22" ht="12.75">
      <c r="B15" s="33" t="s">
        <v>3</v>
      </c>
      <c r="C15" s="34" t="s">
        <v>0</v>
      </c>
      <c r="D15" s="23">
        <v>345</v>
      </c>
      <c r="E15" s="23">
        <v>285</v>
      </c>
      <c r="F15" s="23">
        <v>60</v>
      </c>
      <c r="G15" s="23">
        <v>0</v>
      </c>
      <c r="H15" s="23">
        <v>0</v>
      </c>
      <c r="I15" s="57">
        <v>39</v>
      </c>
      <c r="J15" s="23">
        <v>345</v>
      </c>
      <c r="K15" s="23">
        <v>10</v>
      </c>
      <c r="L15" s="23">
        <v>15</v>
      </c>
      <c r="M15" s="23">
        <v>320</v>
      </c>
      <c r="N15" s="63">
        <v>345</v>
      </c>
      <c r="O15" s="64">
        <v>10</v>
      </c>
      <c r="P15" s="64">
        <v>25</v>
      </c>
      <c r="Q15" s="64">
        <v>4</v>
      </c>
      <c r="R15" s="64">
        <v>25</v>
      </c>
      <c r="S15" s="64">
        <v>30</v>
      </c>
      <c r="T15" s="64">
        <v>25</v>
      </c>
      <c r="U15" s="64">
        <v>95</v>
      </c>
      <c r="V15" s="65">
        <v>130</v>
      </c>
    </row>
    <row r="16" spans="2:22" ht="12.75">
      <c r="B16" s="33" t="s">
        <v>2</v>
      </c>
      <c r="C16" s="34" t="s">
        <v>0</v>
      </c>
      <c r="D16" s="23">
        <v>325</v>
      </c>
      <c r="E16" s="23">
        <v>250</v>
      </c>
      <c r="F16" s="23">
        <v>75</v>
      </c>
      <c r="G16" s="23">
        <v>0</v>
      </c>
      <c r="H16" s="23">
        <v>0</v>
      </c>
      <c r="I16" s="57">
        <v>43</v>
      </c>
      <c r="J16" s="23">
        <v>325</v>
      </c>
      <c r="K16" s="23">
        <v>0</v>
      </c>
      <c r="L16" s="23">
        <v>10</v>
      </c>
      <c r="M16" s="23">
        <v>315</v>
      </c>
      <c r="N16" s="63">
        <v>325</v>
      </c>
      <c r="O16" s="64">
        <v>10</v>
      </c>
      <c r="P16" s="64">
        <v>10</v>
      </c>
      <c r="Q16" s="64">
        <v>15</v>
      </c>
      <c r="R16" s="64">
        <v>45</v>
      </c>
      <c r="S16" s="64">
        <v>30</v>
      </c>
      <c r="T16" s="64">
        <v>50</v>
      </c>
      <c r="U16" s="64">
        <v>95</v>
      </c>
      <c r="V16" s="65">
        <v>75</v>
      </c>
    </row>
    <row r="17" spans="2:22" ht="12.75">
      <c r="B17" s="33" t="s">
        <v>1</v>
      </c>
      <c r="C17" s="34" t="s">
        <v>0</v>
      </c>
      <c r="D17" s="23">
        <v>205</v>
      </c>
      <c r="E17" s="23">
        <v>95</v>
      </c>
      <c r="F17" s="23">
        <v>80</v>
      </c>
      <c r="G17" s="23">
        <v>0</v>
      </c>
      <c r="H17" s="23">
        <v>30</v>
      </c>
      <c r="I17" s="57">
        <v>48</v>
      </c>
      <c r="J17" s="23">
        <v>205</v>
      </c>
      <c r="K17" s="23">
        <v>0</v>
      </c>
      <c r="L17" s="23">
        <v>0</v>
      </c>
      <c r="M17" s="23">
        <v>205</v>
      </c>
      <c r="N17" s="63">
        <v>205</v>
      </c>
      <c r="O17" s="64">
        <v>15</v>
      </c>
      <c r="P17" s="64">
        <v>20</v>
      </c>
      <c r="Q17" s="64">
        <v>20</v>
      </c>
      <c r="R17" s="64">
        <v>10</v>
      </c>
      <c r="S17" s="64">
        <v>40</v>
      </c>
      <c r="T17" s="64">
        <v>40</v>
      </c>
      <c r="U17" s="64">
        <v>35</v>
      </c>
      <c r="V17" s="65">
        <v>30</v>
      </c>
    </row>
    <row r="18" spans="2:22" ht="12.75">
      <c r="B18" s="33" t="s">
        <v>58</v>
      </c>
      <c r="C18" s="34"/>
      <c r="D18" s="23">
        <v>873</v>
      </c>
      <c r="E18" s="23">
        <v>577</v>
      </c>
      <c r="F18" s="23">
        <v>204</v>
      </c>
      <c r="G18" s="23">
        <v>0</v>
      </c>
      <c r="H18" s="23">
        <v>52</v>
      </c>
      <c r="I18" s="58" t="s">
        <v>52</v>
      </c>
      <c r="J18" s="23">
        <v>535</v>
      </c>
      <c r="K18" s="23">
        <v>18</v>
      </c>
      <c r="L18" s="23">
        <v>33</v>
      </c>
      <c r="M18" s="23">
        <v>479</v>
      </c>
      <c r="N18" s="63">
        <v>535</v>
      </c>
      <c r="O18" s="64">
        <v>14</v>
      </c>
      <c r="P18" s="64">
        <v>78</v>
      </c>
      <c r="Q18" s="64">
        <v>52</v>
      </c>
      <c r="R18" s="64">
        <v>34</v>
      </c>
      <c r="S18" s="64">
        <v>93</v>
      </c>
      <c r="T18" s="64">
        <v>87</v>
      </c>
      <c r="U18" s="64">
        <v>98</v>
      </c>
      <c r="V18" s="65">
        <v>66</v>
      </c>
    </row>
    <row r="19" spans="2:22" ht="12.75">
      <c r="B19" s="24" t="s">
        <v>53</v>
      </c>
      <c r="C19" s="55"/>
      <c r="D19" s="26">
        <f>SUM(D7:D18)</f>
        <v>48618</v>
      </c>
      <c r="E19" s="26">
        <f>SUM(E7:E18)</f>
        <v>38592</v>
      </c>
      <c r="F19" s="26">
        <f>SUM(F7:F18)</f>
        <v>5008</v>
      </c>
      <c r="G19" s="26">
        <f>SUM(G7:G18)</f>
        <v>300</v>
      </c>
      <c r="H19" s="26">
        <f>SUM(H7:H18)</f>
        <v>4271</v>
      </c>
      <c r="I19" s="59" t="s">
        <v>52</v>
      </c>
      <c r="J19" s="26">
        <f aca="true" t="shared" si="0" ref="J19:V19">SUM(J7:J18)</f>
        <v>47930</v>
      </c>
      <c r="K19" s="26">
        <f t="shared" si="0"/>
        <v>1398</v>
      </c>
      <c r="L19" s="26">
        <f t="shared" si="0"/>
        <v>1533</v>
      </c>
      <c r="M19" s="26">
        <f t="shared" si="0"/>
        <v>44994</v>
      </c>
      <c r="N19" s="25">
        <f t="shared" si="0"/>
        <v>47870</v>
      </c>
      <c r="O19" s="26">
        <f t="shared" si="0"/>
        <v>1059</v>
      </c>
      <c r="P19" s="26">
        <f t="shared" si="0"/>
        <v>4263</v>
      </c>
      <c r="Q19" s="26">
        <f t="shared" si="0"/>
        <v>4441</v>
      </c>
      <c r="R19" s="26">
        <f t="shared" si="0"/>
        <v>5239</v>
      </c>
      <c r="S19" s="26">
        <f t="shared" si="0"/>
        <v>5998</v>
      </c>
      <c r="T19" s="26">
        <f t="shared" si="0"/>
        <v>8007</v>
      </c>
      <c r="U19" s="26">
        <f t="shared" si="0"/>
        <v>9393</v>
      </c>
      <c r="V19" s="27">
        <f t="shared" si="0"/>
        <v>9456</v>
      </c>
    </row>
    <row r="20" spans="2:22" ht="12.75">
      <c r="B20" s="1" t="s">
        <v>54</v>
      </c>
      <c r="C20" s="29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4:22" ht="12.75">
      <c r="N21" s="4"/>
      <c r="O21" s="4"/>
      <c r="P21" s="4"/>
      <c r="Q21" s="4"/>
      <c r="R21" s="4"/>
      <c r="S21" s="4"/>
      <c r="T21" s="4"/>
      <c r="U21" s="4"/>
      <c r="V21" s="4"/>
    </row>
    <row r="22" spans="14:22" ht="12.75">
      <c r="N22" s="4"/>
      <c r="O22" s="4"/>
      <c r="P22" s="4"/>
      <c r="Q22" s="4"/>
      <c r="R22" s="4"/>
      <c r="S22" s="4"/>
      <c r="T22" s="4"/>
      <c r="U22" s="4"/>
      <c r="V22" s="4"/>
    </row>
    <row r="23" spans="14:22" ht="12.75">
      <c r="N23" s="4"/>
      <c r="O23" s="4"/>
      <c r="P23" s="4"/>
      <c r="Q23" s="4"/>
      <c r="R23" s="4"/>
      <c r="S23" s="4"/>
      <c r="T23" s="4"/>
      <c r="U23" s="4"/>
      <c r="V23" s="4"/>
    </row>
    <row r="24" spans="14:22" ht="12.75">
      <c r="N24" s="4"/>
      <c r="O24" s="4"/>
      <c r="P24" s="4"/>
      <c r="Q24" s="4"/>
      <c r="R24" s="4"/>
      <c r="S24" s="4"/>
      <c r="T24" s="4"/>
      <c r="U24" s="4"/>
      <c r="V24" s="4"/>
    </row>
    <row r="25" spans="2:22" ht="12.75">
      <c r="B25" s="32" t="s">
        <v>55</v>
      </c>
      <c r="N25" s="4"/>
      <c r="O25" s="4"/>
      <c r="P25" s="4"/>
      <c r="Q25" s="4"/>
      <c r="R25" s="4"/>
      <c r="S25" s="4"/>
      <c r="T25" s="4"/>
      <c r="U25" s="4"/>
      <c r="V25" s="4"/>
    </row>
    <row r="26" spans="4:22" ht="12.75">
      <c r="D26" s="4"/>
      <c r="I26" s="1"/>
      <c r="N26" s="4"/>
      <c r="O26" s="4"/>
      <c r="P26" s="4"/>
      <c r="Q26" s="4"/>
      <c r="R26" s="4"/>
      <c r="S26" s="4"/>
      <c r="T26" s="4"/>
      <c r="U26" s="4"/>
      <c r="V26" s="4"/>
    </row>
    <row r="27" spans="2:22" ht="12.75">
      <c r="B27" s="66" t="s">
        <v>12</v>
      </c>
      <c r="C27" s="67"/>
      <c r="D27" s="68" t="s">
        <v>13</v>
      </c>
      <c r="E27" s="69"/>
      <c r="F27" s="69"/>
      <c r="G27" s="69"/>
      <c r="H27" s="70"/>
      <c r="I27" s="6" t="s">
        <v>14</v>
      </c>
      <c r="J27" s="68" t="s">
        <v>15</v>
      </c>
      <c r="K27" s="71"/>
      <c r="L27" s="71"/>
      <c r="M27" s="72"/>
      <c r="N27" s="7" t="s">
        <v>16</v>
      </c>
      <c r="O27" s="68" t="s">
        <v>17</v>
      </c>
      <c r="P27" s="71"/>
      <c r="Q27" s="71"/>
      <c r="R27" s="71"/>
      <c r="S27" s="71"/>
      <c r="T27" s="71"/>
      <c r="U27" s="71"/>
      <c r="V27" s="72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56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8" t="s">
        <v>50</v>
      </c>
      <c r="C30" s="9" t="s">
        <v>0</v>
      </c>
      <c r="D30" s="35" t="s">
        <v>57</v>
      </c>
      <c r="E30" s="36">
        <f>+(E7/D7)</f>
        <v>0.7789110759948283</v>
      </c>
      <c r="F30" s="36">
        <f>+(F7/D7)</f>
        <v>0.08978595029449792</v>
      </c>
      <c r="G30" s="36">
        <f>+(G7/D7)</f>
        <v>0.0028731504094239332</v>
      </c>
      <c r="H30" s="37">
        <f>+(H7/D7)</f>
        <v>0.11765550926591008</v>
      </c>
      <c r="I30" s="38" t="s">
        <v>52</v>
      </c>
      <c r="J30" s="35" t="s">
        <v>57</v>
      </c>
      <c r="K30" s="36">
        <f>+(K7/J7)</f>
        <v>0.029441624365482234</v>
      </c>
      <c r="L30" s="36">
        <f>+(L7/J7)</f>
        <v>0.028861493836113125</v>
      </c>
      <c r="M30" s="37">
        <f>+(M7/J7)</f>
        <v>0.9416968817984046</v>
      </c>
      <c r="N30" s="35" t="s">
        <v>57</v>
      </c>
      <c r="O30" s="39">
        <f>+(O7/N7)</f>
        <v>0.023958182082183824</v>
      </c>
      <c r="P30" s="39">
        <f>+(P7/N7)</f>
        <v>0.08494264556410629</v>
      </c>
      <c r="Q30" s="39">
        <f>+(Q7/N7)</f>
        <v>0.08436184114999273</v>
      </c>
      <c r="R30" s="39">
        <f>+(R7/N7)</f>
        <v>0.10628720778277916</v>
      </c>
      <c r="S30" s="39">
        <f>+(S7/N7)</f>
        <v>0.13053579207201974</v>
      </c>
      <c r="T30" s="39">
        <f>+(T7/N7)</f>
        <v>0.16930448671409903</v>
      </c>
      <c r="U30" s="39">
        <f>+(U7/N7)</f>
        <v>0.19689269638449253</v>
      </c>
      <c r="V30" s="40">
        <f>+(V7/N7)</f>
        <v>0.20357194714679833</v>
      </c>
    </row>
    <row r="31" spans="2:22" ht="12.75">
      <c r="B31" s="33" t="s">
        <v>7</v>
      </c>
      <c r="C31" s="34" t="s">
        <v>0</v>
      </c>
      <c r="D31" s="41" t="s">
        <v>57</v>
      </c>
      <c r="E31" s="42">
        <f aca="true" t="shared" si="1" ref="E31:E42">+(E8/D8)</f>
        <v>0.8748387096774194</v>
      </c>
      <c r="F31" s="42">
        <f aca="true" t="shared" si="2" ref="F31:F41">+(F8/D8)</f>
        <v>0.10451612903225807</v>
      </c>
      <c r="G31" s="42">
        <f aca="true" t="shared" si="3" ref="G31:G41">+(G8/D8)</f>
        <v>0.007741935483870968</v>
      </c>
      <c r="H31" s="43">
        <f aca="true" t="shared" si="4" ref="H31:H41">+(H8/D8)</f>
        <v>0.003870967741935484</v>
      </c>
      <c r="I31" s="38" t="s">
        <v>52</v>
      </c>
      <c r="J31" s="41" t="s">
        <v>57</v>
      </c>
      <c r="K31" s="42">
        <f aca="true" t="shared" si="5" ref="K31:K42">+(K8/J8)</f>
        <v>0.042690815006468305</v>
      </c>
      <c r="L31" s="42">
        <f aca="true" t="shared" si="6" ref="L31:L41">+(L8/J8)</f>
        <v>0.031047865459249677</v>
      </c>
      <c r="M31" s="43">
        <f aca="true" t="shared" si="7" ref="M31:M41">+(M8/J8)</f>
        <v>0.926261319534282</v>
      </c>
      <c r="N31" s="41" t="s">
        <v>57</v>
      </c>
      <c r="O31" s="44">
        <f aca="true" t="shared" si="8" ref="O31:O42">+(O8/N8)</f>
        <v>0.016905071521456438</v>
      </c>
      <c r="P31" s="44">
        <f aca="true" t="shared" si="9" ref="P31:P41">+(P8/N8)</f>
        <v>0.0858257477243173</v>
      </c>
      <c r="Q31" s="44">
        <f aca="true" t="shared" si="10" ref="Q31:Q41">+(Q8/N8)</f>
        <v>0.11573472041612484</v>
      </c>
      <c r="R31" s="44">
        <f aca="true" t="shared" si="11" ref="R31:R41">+(R8/N8)</f>
        <v>0.14564369310793238</v>
      </c>
      <c r="S31" s="44">
        <f aca="true" t="shared" si="12" ref="S31:S41">+(S8/N8)</f>
        <v>0.10793237971391417</v>
      </c>
      <c r="T31" s="44">
        <f aca="true" t="shared" si="13" ref="T31:T41">+(T8/N8)</f>
        <v>0.13263979193758127</v>
      </c>
      <c r="U31" s="44">
        <f aca="true" t="shared" si="14" ref="U31:U41">+(U8/N8)</f>
        <v>0.1859557867360208</v>
      </c>
      <c r="V31" s="45">
        <f aca="true" t="shared" si="15" ref="V31:V41">+(V8/N8)</f>
        <v>0.2093628088426528</v>
      </c>
    </row>
    <row r="32" spans="2:22" ht="12.75">
      <c r="B32" s="33" t="s">
        <v>8</v>
      </c>
      <c r="C32" s="34" t="s">
        <v>0</v>
      </c>
      <c r="D32" s="41" t="s">
        <v>57</v>
      </c>
      <c r="E32" s="42">
        <f t="shared" si="1"/>
        <v>0.8902743142144638</v>
      </c>
      <c r="F32" s="42">
        <f t="shared" si="2"/>
        <v>0.10473815461346633</v>
      </c>
      <c r="G32" s="42">
        <f t="shared" si="3"/>
        <v>0</v>
      </c>
      <c r="H32" s="43">
        <f t="shared" si="4"/>
        <v>0.00199501246882793</v>
      </c>
      <c r="I32" s="38" t="s">
        <v>52</v>
      </c>
      <c r="J32" s="41" t="s">
        <v>57</v>
      </c>
      <c r="K32" s="42">
        <f t="shared" si="5"/>
        <v>0.020050125313283207</v>
      </c>
      <c r="L32" s="42">
        <f t="shared" si="6"/>
        <v>0.03007518796992481</v>
      </c>
      <c r="M32" s="43">
        <f t="shared" si="7"/>
        <v>0.949874686716792</v>
      </c>
      <c r="N32" s="41" t="s">
        <v>57</v>
      </c>
      <c r="O32" s="44">
        <f t="shared" si="8"/>
        <v>0.010025062656641603</v>
      </c>
      <c r="P32" s="44">
        <f t="shared" si="9"/>
        <v>0.07017543859649122</v>
      </c>
      <c r="Q32" s="44">
        <f t="shared" si="10"/>
        <v>0.12030075187969924</v>
      </c>
      <c r="R32" s="44">
        <f t="shared" si="11"/>
        <v>0.07769423558897243</v>
      </c>
      <c r="S32" s="44">
        <f t="shared" si="12"/>
        <v>0.10776942355889724</v>
      </c>
      <c r="T32" s="44">
        <f t="shared" si="13"/>
        <v>0.19548872180451127</v>
      </c>
      <c r="U32" s="44">
        <f t="shared" si="14"/>
        <v>0.2531328320802005</v>
      </c>
      <c r="V32" s="45">
        <f t="shared" si="15"/>
        <v>0.16290726817042606</v>
      </c>
    </row>
    <row r="33" spans="2:22" ht="12.75">
      <c r="B33" s="33" t="s">
        <v>10</v>
      </c>
      <c r="C33" s="34" t="s">
        <v>9</v>
      </c>
      <c r="D33" s="41" t="s">
        <v>57</v>
      </c>
      <c r="E33" s="42">
        <f t="shared" si="1"/>
        <v>0.8364611260053619</v>
      </c>
      <c r="F33" s="42">
        <f t="shared" si="2"/>
        <v>0.16085790884718498</v>
      </c>
      <c r="G33" s="42">
        <f t="shared" si="3"/>
        <v>0</v>
      </c>
      <c r="H33" s="43">
        <f t="shared" si="4"/>
        <v>0.005361930294906166</v>
      </c>
      <c r="I33" s="38" t="s">
        <v>52</v>
      </c>
      <c r="J33" s="41" t="s">
        <v>57</v>
      </c>
      <c r="K33" s="42">
        <f t="shared" si="5"/>
        <v>0.03485254691689008</v>
      </c>
      <c r="L33" s="42">
        <f t="shared" si="6"/>
        <v>0.06702412868632708</v>
      </c>
      <c r="M33" s="43">
        <f t="shared" si="7"/>
        <v>0.900804289544236</v>
      </c>
      <c r="N33" s="41" t="s">
        <v>57</v>
      </c>
      <c r="O33" s="44">
        <f t="shared" si="8"/>
        <v>0.021447721179624665</v>
      </c>
      <c r="P33" s="44">
        <f t="shared" si="9"/>
        <v>0.1447721179624665</v>
      </c>
      <c r="Q33" s="44">
        <f t="shared" si="10"/>
        <v>0.16353887399463807</v>
      </c>
      <c r="R33" s="44">
        <f t="shared" si="11"/>
        <v>0.12064343163538874</v>
      </c>
      <c r="S33" s="44">
        <f t="shared" si="12"/>
        <v>0.13672922252010725</v>
      </c>
      <c r="T33" s="44">
        <f t="shared" si="13"/>
        <v>0.18230563002680966</v>
      </c>
      <c r="U33" s="44">
        <f t="shared" si="14"/>
        <v>0.1447721179624665</v>
      </c>
      <c r="V33" s="45">
        <f t="shared" si="15"/>
        <v>0.08847184986595175</v>
      </c>
    </row>
    <row r="34" spans="2:22" ht="12.75">
      <c r="B34" s="33" t="s">
        <v>11</v>
      </c>
      <c r="C34" s="34" t="s">
        <v>9</v>
      </c>
      <c r="D34" s="41" t="s">
        <v>57</v>
      </c>
      <c r="E34" s="42">
        <f t="shared" si="1"/>
        <v>0.8622589531680441</v>
      </c>
      <c r="F34" s="42">
        <f t="shared" si="2"/>
        <v>0.14049586776859505</v>
      </c>
      <c r="G34" s="42">
        <f t="shared" si="3"/>
        <v>0</v>
      </c>
      <c r="H34" s="43">
        <f t="shared" si="4"/>
        <v>0</v>
      </c>
      <c r="I34" s="38" t="s">
        <v>52</v>
      </c>
      <c r="J34" s="41" t="s">
        <v>57</v>
      </c>
      <c r="K34" s="42">
        <f t="shared" si="5"/>
        <v>0.011019283746556474</v>
      </c>
      <c r="L34" s="42">
        <f t="shared" si="6"/>
        <v>0.03856749311294766</v>
      </c>
      <c r="M34" s="43">
        <f t="shared" si="7"/>
        <v>0.9504132231404959</v>
      </c>
      <c r="N34" s="41" t="s">
        <v>57</v>
      </c>
      <c r="O34" s="44">
        <f t="shared" si="8"/>
        <v>0.01928374655647383</v>
      </c>
      <c r="P34" s="44">
        <f t="shared" si="9"/>
        <v>0.09917355371900827</v>
      </c>
      <c r="Q34" s="44">
        <f t="shared" si="10"/>
        <v>0.10192837465564739</v>
      </c>
      <c r="R34" s="44">
        <f t="shared" si="11"/>
        <v>0.1349862258953168</v>
      </c>
      <c r="S34" s="44">
        <f t="shared" si="12"/>
        <v>0.1349862258953168</v>
      </c>
      <c r="T34" s="44">
        <f t="shared" si="13"/>
        <v>0.2699724517906336</v>
      </c>
      <c r="U34" s="44">
        <f t="shared" si="14"/>
        <v>0.15426997245179064</v>
      </c>
      <c r="V34" s="45">
        <f t="shared" si="15"/>
        <v>0.0881542699724518</v>
      </c>
    </row>
    <row r="35" spans="2:22" ht="12.75">
      <c r="B35" s="33" t="s">
        <v>6</v>
      </c>
      <c r="C35" s="34" t="s">
        <v>0</v>
      </c>
      <c r="D35" s="41" t="s">
        <v>57</v>
      </c>
      <c r="E35" s="42">
        <f t="shared" si="1"/>
        <v>0.8883720930232558</v>
      </c>
      <c r="F35" s="42">
        <f t="shared" si="2"/>
        <v>0.07441860465116279</v>
      </c>
      <c r="G35" s="42">
        <f t="shared" si="3"/>
        <v>0</v>
      </c>
      <c r="H35" s="43">
        <f t="shared" si="4"/>
        <v>0.037209302325581395</v>
      </c>
      <c r="I35" s="38" t="s">
        <v>52</v>
      </c>
      <c r="J35" s="41" t="s">
        <v>57</v>
      </c>
      <c r="K35" s="42">
        <f t="shared" si="5"/>
        <v>0.009302325581395349</v>
      </c>
      <c r="L35" s="42">
        <f t="shared" si="6"/>
        <v>0.018604651162790697</v>
      </c>
      <c r="M35" s="43">
        <f t="shared" si="7"/>
        <v>0.9674418604651163</v>
      </c>
      <c r="N35" s="41" t="s">
        <v>57</v>
      </c>
      <c r="O35" s="44">
        <f t="shared" si="8"/>
        <v>0</v>
      </c>
      <c r="P35" s="44">
        <f t="shared" si="9"/>
        <v>0.06976744186046512</v>
      </c>
      <c r="Q35" s="44">
        <f t="shared" si="10"/>
        <v>0.05116279069767442</v>
      </c>
      <c r="R35" s="44">
        <f t="shared" si="11"/>
        <v>0.08372093023255814</v>
      </c>
      <c r="S35" s="44">
        <f t="shared" si="12"/>
        <v>0.05116279069767442</v>
      </c>
      <c r="T35" s="44">
        <f t="shared" si="13"/>
        <v>0.09767441860465116</v>
      </c>
      <c r="U35" s="44">
        <f t="shared" si="14"/>
        <v>0.19534883720930232</v>
      </c>
      <c r="V35" s="45">
        <f t="shared" si="15"/>
        <v>0.44651162790697674</v>
      </c>
    </row>
    <row r="36" spans="2:22" ht="12.75">
      <c r="B36" s="33" t="s">
        <v>5</v>
      </c>
      <c r="C36" s="34" t="s">
        <v>0</v>
      </c>
      <c r="D36" s="41" t="s">
        <v>57</v>
      </c>
      <c r="E36" s="42">
        <f t="shared" si="1"/>
        <v>0.6321243523316062</v>
      </c>
      <c r="F36" s="42">
        <f t="shared" si="2"/>
        <v>0.17616580310880828</v>
      </c>
      <c r="G36" s="42">
        <f t="shared" si="3"/>
        <v>0.17616580310880828</v>
      </c>
      <c r="H36" s="43">
        <f t="shared" si="4"/>
        <v>0.015544041450777202</v>
      </c>
      <c r="I36" s="38" t="s">
        <v>52</v>
      </c>
      <c r="J36" s="41" t="s">
        <v>57</v>
      </c>
      <c r="K36" s="42">
        <f t="shared" si="5"/>
        <v>0.04145077720207254</v>
      </c>
      <c r="L36" s="42">
        <f t="shared" si="6"/>
        <v>0.07772020725388601</v>
      </c>
      <c r="M36" s="43">
        <f t="shared" si="7"/>
        <v>0.8808290155440415</v>
      </c>
      <c r="N36" s="41" t="s">
        <v>57</v>
      </c>
      <c r="O36" s="44">
        <f t="shared" si="8"/>
        <v>0.015544041450777202</v>
      </c>
      <c r="P36" s="44">
        <f t="shared" si="9"/>
        <v>0.17098445595854922</v>
      </c>
      <c r="Q36" s="44">
        <f t="shared" si="10"/>
        <v>0.20207253886010362</v>
      </c>
      <c r="R36" s="44">
        <f t="shared" si="11"/>
        <v>0.15025906735751296</v>
      </c>
      <c r="S36" s="44">
        <f t="shared" si="12"/>
        <v>0.06735751295336788</v>
      </c>
      <c r="T36" s="44">
        <f t="shared" si="13"/>
        <v>0.12953367875647667</v>
      </c>
      <c r="U36" s="44">
        <f t="shared" si="14"/>
        <v>0.18652849740932642</v>
      </c>
      <c r="V36" s="45">
        <f t="shared" si="15"/>
        <v>0.07253886010362694</v>
      </c>
    </row>
    <row r="37" spans="2:22" ht="12.75">
      <c r="B37" s="33" t="s">
        <v>4</v>
      </c>
      <c r="C37" s="34" t="s">
        <v>0</v>
      </c>
      <c r="D37" s="41" t="s">
        <v>57</v>
      </c>
      <c r="E37" s="42">
        <f t="shared" si="1"/>
        <v>0.8817204301075269</v>
      </c>
      <c r="F37" s="42">
        <f t="shared" si="2"/>
        <v>0.09462365591397849</v>
      </c>
      <c r="G37" s="42">
        <f t="shared" si="3"/>
        <v>0</v>
      </c>
      <c r="H37" s="43">
        <f t="shared" si="4"/>
        <v>0.021505376344086023</v>
      </c>
      <c r="I37" s="38" t="s">
        <v>52</v>
      </c>
      <c r="J37" s="41" t="s">
        <v>57</v>
      </c>
      <c r="K37" s="42">
        <f t="shared" si="5"/>
        <v>0.03225806451612903</v>
      </c>
      <c r="L37" s="42">
        <f t="shared" si="6"/>
        <v>0.021505376344086023</v>
      </c>
      <c r="M37" s="43">
        <f t="shared" si="7"/>
        <v>0.946236559139785</v>
      </c>
      <c r="N37" s="41" t="s">
        <v>57</v>
      </c>
      <c r="O37" s="44">
        <f t="shared" si="8"/>
        <v>0.021505376344086023</v>
      </c>
      <c r="P37" s="44">
        <f t="shared" si="9"/>
        <v>0.0967741935483871</v>
      </c>
      <c r="Q37" s="44">
        <f t="shared" si="10"/>
        <v>0.043010752688172046</v>
      </c>
      <c r="R37" s="44">
        <f t="shared" si="11"/>
        <v>0.0967741935483871</v>
      </c>
      <c r="S37" s="44">
        <f t="shared" si="12"/>
        <v>0.12903225806451613</v>
      </c>
      <c r="T37" s="44">
        <f t="shared" si="13"/>
        <v>0.03225806451612903</v>
      </c>
      <c r="U37" s="44">
        <f t="shared" si="14"/>
        <v>0.27956989247311825</v>
      </c>
      <c r="V37" s="45">
        <f t="shared" si="15"/>
        <v>0.3010752688172043</v>
      </c>
    </row>
    <row r="38" spans="2:22" ht="12.75">
      <c r="B38" s="33" t="s">
        <v>3</v>
      </c>
      <c r="C38" s="34" t="s">
        <v>0</v>
      </c>
      <c r="D38" s="41" t="s">
        <v>57</v>
      </c>
      <c r="E38" s="42">
        <f t="shared" si="1"/>
        <v>0.8260869565217391</v>
      </c>
      <c r="F38" s="42">
        <f t="shared" si="2"/>
        <v>0.17391304347826086</v>
      </c>
      <c r="G38" s="42">
        <f t="shared" si="3"/>
        <v>0</v>
      </c>
      <c r="H38" s="43">
        <f t="shared" si="4"/>
        <v>0</v>
      </c>
      <c r="I38" s="38" t="s">
        <v>52</v>
      </c>
      <c r="J38" s="41" t="s">
        <v>57</v>
      </c>
      <c r="K38" s="42">
        <f t="shared" si="5"/>
        <v>0.028985507246376812</v>
      </c>
      <c r="L38" s="42">
        <f t="shared" si="6"/>
        <v>0.043478260869565216</v>
      </c>
      <c r="M38" s="43">
        <f t="shared" si="7"/>
        <v>0.927536231884058</v>
      </c>
      <c r="N38" s="41" t="s">
        <v>57</v>
      </c>
      <c r="O38" s="44">
        <f t="shared" si="8"/>
        <v>0.028985507246376812</v>
      </c>
      <c r="P38" s="44">
        <f t="shared" si="9"/>
        <v>0.07246376811594203</v>
      </c>
      <c r="Q38" s="44">
        <f t="shared" si="10"/>
        <v>0.011594202898550725</v>
      </c>
      <c r="R38" s="44">
        <f t="shared" si="11"/>
        <v>0.07246376811594203</v>
      </c>
      <c r="S38" s="44">
        <f t="shared" si="12"/>
        <v>0.08695652173913043</v>
      </c>
      <c r="T38" s="44">
        <f t="shared" si="13"/>
        <v>0.07246376811594203</v>
      </c>
      <c r="U38" s="44">
        <f t="shared" si="14"/>
        <v>0.2753623188405797</v>
      </c>
      <c r="V38" s="45">
        <f t="shared" si="15"/>
        <v>0.37681159420289856</v>
      </c>
    </row>
    <row r="39" spans="2:22" ht="12.75">
      <c r="B39" s="33" t="s">
        <v>2</v>
      </c>
      <c r="C39" s="34" t="s">
        <v>0</v>
      </c>
      <c r="D39" s="41" t="s">
        <v>57</v>
      </c>
      <c r="E39" s="42">
        <f t="shared" si="1"/>
        <v>0.7692307692307693</v>
      </c>
      <c r="F39" s="42">
        <f t="shared" si="2"/>
        <v>0.23076923076923078</v>
      </c>
      <c r="G39" s="42">
        <f t="shared" si="3"/>
        <v>0</v>
      </c>
      <c r="H39" s="43">
        <f t="shared" si="4"/>
        <v>0</v>
      </c>
      <c r="I39" s="38" t="s">
        <v>52</v>
      </c>
      <c r="J39" s="41" t="s">
        <v>57</v>
      </c>
      <c r="K39" s="42">
        <f t="shared" si="5"/>
        <v>0</v>
      </c>
      <c r="L39" s="42">
        <f t="shared" si="6"/>
        <v>0.03076923076923077</v>
      </c>
      <c r="M39" s="43">
        <f t="shared" si="7"/>
        <v>0.9692307692307692</v>
      </c>
      <c r="N39" s="41" t="s">
        <v>57</v>
      </c>
      <c r="O39" s="44">
        <f t="shared" si="8"/>
        <v>0.03076923076923077</v>
      </c>
      <c r="P39" s="44">
        <f t="shared" si="9"/>
        <v>0.03076923076923077</v>
      </c>
      <c r="Q39" s="44">
        <f t="shared" si="10"/>
        <v>0.046153846153846156</v>
      </c>
      <c r="R39" s="44">
        <f t="shared" si="11"/>
        <v>0.13846153846153847</v>
      </c>
      <c r="S39" s="44">
        <f t="shared" si="12"/>
        <v>0.09230769230769231</v>
      </c>
      <c r="T39" s="44">
        <f t="shared" si="13"/>
        <v>0.15384615384615385</v>
      </c>
      <c r="U39" s="44">
        <f t="shared" si="14"/>
        <v>0.2923076923076923</v>
      </c>
      <c r="V39" s="45">
        <f t="shared" si="15"/>
        <v>0.23076923076923078</v>
      </c>
    </row>
    <row r="40" spans="2:22" ht="12.75">
      <c r="B40" s="33" t="s">
        <v>1</v>
      </c>
      <c r="C40" s="34" t="s">
        <v>0</v>
      </c>
      <c r="D40" s="41" t="s">
        <v>57</v>
      </c>
      <c r="E40" s="42">
        <f t="shared" si="1"/>
        <v>0.4634146341463415</v>
      </c>
      <c r="F40" s="42">
        <f t="shared" si="2"/>
        <v>0.3902439024390244</v>
      </c>
      <c r="G40" s="42">
        <f t="shared" si="3"/>
        <v>0</v>
      </c>
      <c r="H40" s="43">
        <f t="shared" si="4"/>
        <v>0.14634146341463414</v>
      </c>
      <c r="I40" s="38" t="s">
        <v>52</v>
      </c>
      <c r="J40" s="41" t="s">
        <v>57</v>
      </c>
      <c r="K40" s="42">
        <f t="shared" si="5"/>
        <v>0</v>
      </c>
      <c r="L40" s="42">
        <f t="shared" si="6"/>
        <v>0</v>
      </c>
      <c r="M40" s="43">
        <f t="shared" si="7"/>
        <v>1</v>
      </c>
      <c r="N40" s="41" t="s">
        <v>57</v>
      </c>
      <c r="O40" s="44">
        <f t="shared" si="8"/>
        <v>0.07317073170731707</v>
      </c>
      <c r="P40" s="44">
        <f t="shared" si="9"/>
        <v>0.0975609756097561</v>
      </c>
      <c r="Q40" s="44">
        <f t="shared" si="10"/>
        <v>0.0975609756097561</v>
      </c>
      <c r="R40" s="44">
        <f t="shared" si="11"/>
        <v>0.04878048780487805</v>
      </c>
      <c r="S40" s="44">
        <f t="shared" si="12"/>
        <v>0.1951219512195122</v>
      </c>
      <c r="T40" s="44">
        <f t="shared" si="13"/>
        <v>0.1951219512195122</v>
      </c>
      <c r="U40" s="44">
        <f t="shared" si="14"/>
        <v>0.17073170731707318</v>
      </c>
      <c r="V40" s="45">
        <f t="shared" si="15"/>
        <v>0.14634146341463414</v>
      </c>
    </row>
    <row r="41" spans="2:22" ht="12.75">
      <c r="B41" s="33" t="s">
        <v>58</v>
      </c>
      <c r="C41" s="34"/>
      <c r="D41" s="41" t="s">
        <v>57</v>
      </c>
      <c r="E41" s="42">
        <f t="shared" si="1"/>
        <v>0.6609392898052692</v>
      </c>
      <c r="F41" s="42">
        <f t="shared" si="2"/>
        <v>0.23367697594501718</v>
      </c>
      <c r="G41" s="42">
        <f t="shared" si="3"/>
        <v>0</v>
      </c>
      <c r="H41" s="43">
        <f t="shared" si="4"/>
        <v>0.05956471935853379</v>
      </c>
      <c r="I41" s="46" t="s">
        <v>52</v>
      </c>
      <c r="J41" s="41" t="s">
        <v>57</v>
      </c>
      <c r="K41" s="42">
        <f t="shared" si="5"/>
        <v>0.03364485981308411</v>
      </c>
      <c r="L41" s="42">
        <f t="shared" si="6"/>
        <v>0.0616822429906542</v>
      </c>
      <c r="M41" s="43">
        <f t="shared" si="7"/>
        <v>0.8953271028037383</v>
      </c>
      <c r="N41" s="41" t="s">
        <v>57</v>
      </c>
      <c r="O41" s="44">
        <f t="shared" si="8"/>
        <v>0.026168224299065422</v>
      </c>
      <c r="P41" s="44">
        <f t="shared" si="9"/>
        <v>0.14579439252336449</v>
      </c>
      <c r="Q41" s="44">
        <f t="shared" si="10"/>
        <v>0.09719626168224299</v>
      </c>
      <c r="R41" s="44">
        <f t="shared" si="11"/>
        <v>0.06355140186915888</v>
      </c>
      <c r="S41" s="44">
        <f t="shared" si="12"/>
        <v>0.17383177570093458</v>
      </c>
      <c r="T41" s="44">
        <f t="shared" si="13"/>
        <v>0.16261682242990655</v>
      </c>
      <c r="U41" s="44">
        <f t="shared" si="14"/>
        <v>0.18317757009345795</v>
      </c>
      <c r="V41" s="45">
        <f t="shared" si="15"/>
        <v>0.1233644859813084</v>
      </c>
    </row>
    <row r="42" spans="2:22" ht="12.75">
      <c r="B42" s="24" t="s">
        <v>53</v>
      </c>
      <c r="C42" s="55"/>
      <c r="D42" s="47" t="s">
        <v>57</v>
      </c>
      <c r="E42" s="48">
        <f t="shared" si="1"/>
        <v>0.7937800814513143</v>
      </c>
      <c r="F42" s="48">
        <f>+(F19/D19)</f>
        <v>0.10300711670574685</v>
      </c>
      <c r="G42" s="48">
        <f>+(G19/D19)</f>
        <v>0.0061705541157595955</v>
      </c>
      <c r="H42" s="49">
        <f>+(H19/D19)</f>
        <v>0.08784812209469743</v>
      </c>
      <c r="I42" s="28" t="s">
        <v>52</v>
      </c>
      <c r="J42" s="47" t="s">
        <v>57</v>
      </c>
      <c r="K42" s="48">
        <f t="shared" si="5"/>
        <v>0.029167535989985394</v>
      </c>
      <c r="L42" s="48">
        <f>+(L19/J19)</f>
        <v>0.03198414354266639</v>
      </c>
      <c r="M42" s="49">
        <f>+(M19/J19)</f>
        <v>0.9387440016691008</v>
      </c>
      <c r="N42" s="47" t="s">
        <v>57</v>
      </c>
      <c r="O42" s="50">
        <f t="shared" si="8"/>
        <v>0.022122414873616044</v>
      </c>
      <c r="P42" s="50">
        <f>+(P19/N19)</f>
        <v>0.0890536870691456</v>
      </c>
      <c r="Q42" s="50">
        <f>+(Q19/N19)</f>
        <v>0.09277209108000836</v>
      </c>
      <c r="R42" s="50">
        <f>+(R19/N19)</f>
        <v>0.10944223939837058</v>
      </c>
      <c r="S42" s="50">
        <f>+(S19/N19)</f>
        <v>0.12529768121997076</v>
      </c>
      <c r="T42" s="50">
        <f>+(T19/N19)</f>
        <v>0.16726551075830373</v>
      </c>
      <c r="U42" s="50">
        <f>+(U19/N19)</f>
        <v>0.1962189262586171</v>
      </c>
      <c r="V42" s="51">
        <f>+(V19/N19)</f>
        <v>0.1975349905995404</v>
      </c>
    </row>
    <row r="43" spans="2:22" ht="12.75">
      <c r="B43" s="1" t="s">
        <v>54</v>
      </c>
      <c r="N43" s="4"/>
      <c r="O43" s="4"/>
      <c r="P43" s="4"/>
      <c r="Q43" s="4"/>
      <c r="R43" s="4"/>
      <c r="S43" s="4"/>
      <c r="T43" s="4"/>
      <c r="U43" s="4"/>
      <c r="V43" s="4"/>
    </row>
    <row r="44" spans="14:22" ht="12.75">
      <c r="N44" s="4"/>
      <c r="O44" s="4"/>
      <c r="P44" s="4"/>
      <c r="Q44" s="4"/>
      <c r="R44" s="4"/>
      <c r="S44" s="4"/>
      <c r="T44" s="4"/>
      <c r="U44" s="4"/>
      <c r="V44" s="4"/>
    </row>
    <row r="45" spans="14:22" ht="12.75">
      <c r="N45" s="4"/>
      <c r="O45" s="4"/>
      <c r="P45" s="4"/>
      <c r="Q45" s="4"/>
      <c r="R45" s="4"/>
      <c r="S45" s="4"/>
      <c r="T45" s="4"/>
      <c r="U45" s="4"/>
      <c r="V45" s="4"/>
    </row>
    <row r="46" spans="14:22" ht="12.75">
      <c r="N46" s="4"/>
      <c r="O46" s="4"/>
      <c r="P46" s="4"/>
      <c r="Q46" s="4"/>
      <c r="R46" s="4"/>
      <c r="S46" s="4"/>
      <c r="T46" s="4"/>
      <c r="U46" s="4"/>
      <c r="V46" s="4"/>
    </row>
    <row r="47" spans="14:22" ht="12.75">
      <c r="N47" s="4"/>
      <c r="O47" s="4"/>
      <c r="P47" s="4"/>
      <c r="Q47" s="4"/>
      <c r="R47" s="4"/>
      <c r="S47" s="4"/>
      <c r="T47" s="4"/>
      <c r="U47" s="4"/>
      <c r="V47" s="4"/>
    </row>
    <row r="48" spans="2:22" ht="12.75">
      <c r="B48" s="32" t="s">
        <v>59</v>
      </c>
      <c r="N48" s="4"/>
      <c r="O48" s="4"/>
      <c r="P48" s="4"/>
      <c r="Q48" s="4"/>
      <c r="R48" s="4"/>
      <c r="S48" s="4"/>
      <c r="T48" s="4"/>
      <c r="U48" s="4"/>
      <c r="V48" s="4"/>
    </row>
    <row r="49" spans="14:22" ht="12.75">
      <c r="N49" s="4"/>
      <c r="O49" s="4"/>
      <c r="P49" s="4"/>
      <c r="Q49" s="4"/>
      <c r="R49" s="4"/>
      <c r="S49" s="4"/>
      <c r="T49" s="4"/>
      <c r="U49" s="4"/>
      <c r="V49" s="4"/>
    </row>
    <row r="50" spans="2:22" ht="12.75">
      <c r="B50" s="66" t="s">
        <v>12</v>
      </c>
      <c r="C50" s="67"/>
      <c r="D50" s="68" t="s">
        <v>13</v>
      </c>
      <c r="E50" s="69"/>
      <c r="F50" s="69"/>
      <c r="G50" s="69"/>
      <c r="H50" s="70"/>
      <c r="I50" s="6" t="s">
        <v>14</v>
      </c>
      <c r="J50" s="68" t="s">
        <v>15</v>
      </c>
      <c r="K50" s="71"/>
      <c r="L50" s="71"/>
      <c r="M50" s="72"/>
      <c r="N50" s="7" t="s">
        <v>16</v>
      </c>
      <c r="O50" s="68" t="s">
        <v>17</v>
      </c>
      <c r="P50" s="71"/>
      <c r="Q50" s="71"/>
      <c r="R50" s="71"/>
      <c r="S50" s="71"/>
      <c r="T50" s="71"/>
      <c r="U50" s="71"/>
      <c r="V50" s="72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56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33" t="s">
        <v>7</v>
      </c>
      <c r="C53" s="34" t="s">
        <v>0</v>
      </c>
      <c r="D53" s="52">
        <f>+(D8/($D$19-$D$7))</f>
        <v>0.2805328313907189</v>
      </c>
      <c r="E53" s="42">
        <f>+(E8/($E$19-$E$7))</f>
        <v>0.2952447308831214</v>
      </c>
      <c r="F53" s="42">
        <f>+(F8/($F$19-$F$7))</f>
        <v>0.21508231545406267</v>
      </c>
      <c r="G53" s="42">
        <f>+(G8/($G$19-$G$7))</f>
        <v>0.15</v>
      </c>
      <c r="H53" s="43">
        <f>+(H8/($H$19-$H$7))</f>
        <v>0.08522727272727272</v>
      </c>
      <c r="I53" s="38" t="s">
        <v>52</v>
      </c>
      <c r="J53" s="52">
        <f>+(J8/($J$19-$J$7))</f>
        <v>0.28725380899293945</v>
      </c>
      <c r="K53" s="42">
        <f>+(K8/($K$19-$K$7))</f>
        <v>0.4308093994778068</v>
      </c>
      <c r="L53" s="42">
        <f>+(L8/($L$19-$L$7))</f>
        <v>0.22304832713754646</v>
      </c>
      <c r="M53" s="43">
        <f>+(M8/($M$19-$M$7))</f>
        <v>0.285737089951313</v>
      </c>
      <c r="N53" s="52">
        <f>+(N8/($N$19-$N$7))</f>
        <v>0.2861927800521027</v>
      </c>
      <c r="O53" s="42">
        <f>+(O8/($O$19-$O$7))</f>
        <v>0.2777777777777778</v>
      </c>
      <c r="P53" s="42">
        <f>+(P8/($P$19-$P$7))</f>
        <v>0.24663677130044842</v>
      </c>
      <c r="Q53" s="42">
        <f>+(Q8/($Q$19-$Q$7))</f>
        <v>0.2897135416666667</v>
      </c>
      <c r="R53" s="42">
        <f>+(R8/($R$19-$R$7))</f>
        <v>0.3546548448385054</v>
      </c>
      <c r="S53" s="42">
        <f>+(S8/($S$19-$S$7))</f>
        <v>0.2761144377910845</v>
      </c>
      <c r="T53" s="42">
        <f>+(T8/($T$19-$T$7))</f>
        <v>0.23426734037666513</v>
      </c>
      <c r="U53" s="42">
        <f>+(U8/($U$19-$U$7))</f>
        <v>0.2736318407960199</v>
      </c>
      <c r="V53" s="43">
        <f>+(V8/($V$19-$V$7))</f>
        <v>0.32910874897792314</v>
      </c>
    </row>
    <row r="54" spans="2:22" ht="12.75">
      <c r="B54" s="33" t="s">
        <v>8</v>
      </c>
      <c r="C54" s="34" t="s">
        <v>0</v>
      </c>
      <c r="D54" s="52">
        <f aca="true" t="shared" si="16" ref="D54:D63">+(D9/($D$19-$D$7))</f>
        <v>0.14515311662926228</v>
      </c>
      <c r="E54" s="42">
        <f aca="true" t="shared" si="17" ref="E54:E63">+(E9/($E$19-$E$7))</f>
        <v>0.15546072112872322</v>
      </c>
      <c r="F54" s="42">
        <f aca="true" t="shared" si="18" ref="F54:F63">+(F9/($F$19-$F$7))</f>
        <v>0.11152416356877323</v>
      </c>
      <c r="G54" s="42">
        <f aca="true" t="shared" si="19" ref="G54:G63">+(G9/($G$19-$G$7))</f>
        <v>0</v>
      </c>
      <c r="H54" s="43">
        <f aca="true" t="shared" si="20" ref="H54:H63">+(H9/($H$19-$H$7))</f>
        <v>0.022727272727272728</v>
      </c>
      <c r="I54" s="38" t="s">
        <v>52</v>
      </c>
      <c r="J54" s="52">
        <f aca="true" t="shared" si="21" ref="J54:J63">+(J9/($J$19-$J$7))</f>
        <v>0.14827201783723523</v>
      </c>
      <c r="K54" s="42">
        <f aca="true" t="shared" si="22" ref="K54:K63">+(K9/($K$19-$K$7))</f>
        <v>0.10443864229765012</v>
      </c>
      <c r="L54" s="42">
        <f aca="true" t="shared" si="23" ref="L54:L63">+(L9/($L$19-$L$7))</f>
        <v>0.11152416356877323</v>
      </c>
      <c r="M54" s="43">
        <f aca="true" t="shared" si="24" ref="M54:M63">+(M9/($M$19-$M$7))</f>
        <v>0.15124910208316705</v>
      </c>
      <c r="N54" s="52">
        <f aca="true" t="shared" si="25" ref="N54:N63">+(N9/($N$19-$N$7))</f>
        <v>0.14849274283587643</v>
      </c>
      <c r="O54" s="42">
        <f aca="true" t="shared" si="26" ref="O54:O63">+(O9/($O$19-$O$7))</f>
        <v>0.08547008547008547</v>
      </c>
      <c r="P54" s="42">
        <f aca="true" t="shared" si="27" ref="P54:P63">+(P9/($P$19-$P$7))</f>
        <v>0.10463378176382661</v>
      </c>
      <c r="Q54" s="42">
        <f aca="true" t="shared" si="28" ref="Q54:Q63">+(Q9/($Q$19-$Q$7))</f>
        <v>0.15625</v>
      </c>
      <c r="R54" s="42">
        <f aca="true" t="shared" si="29" ref="R54:R63">+(R9/($R$19-$R$7))</f>
        <v>0.09816339455351489</v>
      </c>
      <c r="S54" s="42">
        <f aca="true" t="shared" si="30" ref="S54:S63">+(S9/($S$19-$S$7))</f>
        <v>0.1430472388556221</v>
      </c>
      <c r="T54" s="42">
        <f aca="true" t="shared" si="31" ref="T54:T63">+(T9/($T$19-$T$7))</f>
        <v>0.17914561322921452</v>
      </c>
      <c r="U54" s="42">
        <f aca="true" t="shared" si="32" ref="U54:U63">+(U9/($U$19-$U$7))</f>
        <v>0.1932644469957903</v>
      </c>
      <c r="V54" s="43">
        <f aca="true" t="shared" si="33" ref="V54:V63">+(V9/($V$19-$V$7))</f>
        <v>0.13286999182338513</v>
      </c>
    </row>
    <row r="55" spans="2:22" ht="12.75">
      <c r="B55" s="33" t="s">
        <v>10</v>
      </c>
      <c r="C55" s="34" t="s">
        <v>9</v>
      </c>
      <c r="D55" s="52">
        <f t="shared" si="16"/>
        <v>0.13501773691450084</v>
      </c>
      <c r="E55" s="42">
        <f t="shared" si="17"/>
        <v>0.13586483191081694</v>
      </c>
      <c r="F55" s="42">
        <f t="shared" si="18"/>
        <v>0.15932023366967604</v>
      </c>
      <c r="G55" s="42">
        <f t="shared" si="19"/>
        <v>0</v>
      </c>
      <c r="H55" s="43">
        <f t="shared" si="20"/>
        <v>0.056818181818181816</v>
      </c>
      <c r="I55" s="38" t="s">
        <v>52</v>
      </c>
      <c r="J55" s="52">
        <f t="shared" si="21"/>
        <v>0.13861018208844295</v>
      </c>
      <c r="K55" s="42">
        <f t="shared" si="22"/>
        <v>0.16971279373368145</v>
      </c>
      <c r="L55" s="42">
        <f t="shared" si="23"/>
        <v>0.23234200743494424</v>
      </c>
      <c r="M55" s="43">
        <f t="shared" si="24"/>
        <v>0.1340889137201692</v>
      </c>
      <c r="N55" s="52">
        <f t="shared" si="25"/>
        <v>0.13881652400446595</v>
      </c>
      <c r="O55" s="42">
        <f t="shared" si="26"/>
        <v>0.17094017094017094</v>
      </c>
      <c r="P55" s="42">
        <f t="shared" si="27"/>
        <v>0.20179372197309417</v>
      </c>
      <c r="Q55" s="42">
        <f t="shared" si="28"/>
        <v>0.19856770833333334</v>
      </c>
      <c r="R55" s="42">
        <f t="shared" si="29"/>
        <v>0.14249525015832806</v>
      </c>
      <c r="S55" s="42">
        <f t="shared" si="30"/>
        <v>0.16966067864271456</v>
      </c>
      <c r="T55" s="42">
        <f t="shared" si="31"/>
        <v>0.15617822691777675</v>
      </c>
      <c r="U55" s="42">
        <f t="shared" si="32"/>
        <v>0.10332950631458095</v>
      </c>
      <c r="V55" s="43">
        <f t="shared" si="33"/>
        <v>0.06745707277187245</v>
      </c>
    </row>
    <row r="56" spans="2:22" ht="12.75">
      <c r="B56" s="33" t="s">
        <v>11</v>
      </c>
      <c r="C56" s="34" t="s">
        <v>9</v>
      </c>
      <c r="D56" s="52">
        <f t="shared" si="16"/>
        <v>0.13139795844494317</v>
      </c>
      <c r="E56" s="42">
        <f t="shared" si="17"/>
        <v>0.1363002961156593</v>
      </c>
      <c r="F56" s="42">
        <f t="shared" si="18"/>
        <v>0.13542219861922464</v>
      </c>
      <c r="G56" s="42">
        <f t="shared" si="19"/>
        <v>0</v>
      </c>
      <c r="H56" s="43">
        <f t="shared" si="20"/>
        <v>0</v>
      </c>
      <c r="I56" s="38" t="s">
        <v>52</v>
      </c>
      <c r="J56" s="52">
        <f t="shared" si="21"/>
        <v>0.13489409141583056</v>
      </c>
      <c r="K56" s="42">
        <f t="shared" si="22"/>
        <v>0.05221932114882506</v>
      </c>
      <c r="L56" s="42">
        <f t="shared" si="23"/>
        <v>0.13011152416356878</v>
      </c>
      <c r="M56" s="43">
        <f t="shared" si="24"/>
        <v>0.13768058105195946</v>
      </c>
      <c r="N56" s="52">
        <f t="shared" si="25"/>
        <v>0.13509490137700036</v>
      </c>
      <c r="O56" s="42">
        <f t="shared" si="26"/>
        <v>0.14957264957264957</v>
      </c>
      <c r="P56" s="42">
        <f t="shared" si="27"/>
        <v>0.13452914798206278</v>
      </c>
      <c r="Q56" s="42">
        <f t="shared" si="28"/>
        <v>0.12044270833333333</v>
      </c>
      <c r="R56" s="42">
        <f t="shared" si="29"/>
        <v>0.1551614946168461</v>
      </c>
      <c r="S56" s="42">
        <f t="shared" si="30"/>
        <v>0.16300731869594146</v>
      </c>
      <c r="T56" s="42">
        <f t="shared" si="31"/>
        <v>0.22508038585209003</v>
      </c>
      <c r="U56" s="42">
        <f t="shared" si="32"/>
        <v>0.10715652506697283</v>
      </c>
      <c r="V56" s="43">
        <f t="shared" si="33"/>
        <v>0.06541291905151267</v>
      </c>
    </row>
    <row r="57" spans="2:22" ht="12.75">
      <c r="B57" s="33" t="s">
        <v>6</v>
      </c>
      <c r="C57" s="34" t="s">
        <v>0</v>
      </c>
      <c r="D57" s="52">
        <f t="shared" si="16"/>
        <v>0.07782523709548976</v>
      </c>
      <c r="E57" s="42">
        <f t="shared" si="17"/>
        <v>0.08317366312489113</v>
      </c>
      <c r="F57" s="42">
        <f t="shared" si="18"/>
        <v>0.04248539564524695</v>
      </c>
      <c r="G57" s="42">
        <f t="shared" si="19"/>
        <v>0</v>
      </c>
      <c r="H57" s="43">
        <f t="shared" si="20"/>
        <v>0.22727272727272727</v>
      </c>
      <c r="I57" s="38" t="s">
        <v>52</v>
      </c>
      <c r="J57" s="52">
        <f t="shared" si="21"/>
        <v>0.07989594946116685</v>
      </c>
      <c r="K57" s="42">
        <f t="shared" si="22"/>
        <v>0.02610966057441253</v>
      </c>
      <c r="L57" s="42">
        <f t="shared" si="23"/>
        <v>0.03717472118959108</v>
      </c>
      <c r="M57" s="43">
        <f t="shared" si="24"/>
        <v>0.08300742277915236</v>
      </c>
      <c r="N57" s="52">
        <f t="shared" si="25"/>
        <v>0.08001488649050986</v>
      </c>
      <c r="O57" s="42">
        <f t="shared" si="26"/>
        <v>0</v>
      </c>
      <c r="P57" s="42">
        <f t="shared" si="27"/>
        <v>0.05605381165919283</v>
      </c>
      <c r="Q57" s="42">
        <f t="shared" si="28"/>
        <v>0.035807291666666664</v>
      </c>
      <c r="R57" s="42">
        <f t="shared" si="29"/>
        <v>0.056998100063331225</v>
      </c>
      <c r="S57" s="42">
        <f t="shared" si="30"/>
        <v>0.036593479707252165</v>
      </c>
      <c r="T57" s="42">
        <f t="shared" si="31"/>
        <v>0.04823151125401929</v>
      </c>
      <c r="U57" s="42">
        <f t="shared" si="32"/>
        <v>0.08036739380022963</v>
      </c>
      <c r="V57" s="43">
        <f t="shared" si="33"/>
        <v>0.19623875715453803</v>
      </c>
    </row>
    <row r="58" spans="2:22" ht="12.75">
      <c r="B58" s="33" t="s">
        <v>5</v>
      </c>
      <c r="C58" s="34" t="s">
        <v>0</v>
      </c>
      <c r="D58" s="52">
        <f t="shared" si="16"/>
        <v>0.0698617244624629</v>
      </c>
      <c r="E58" s="42">
        <f t="shared" si="17"/>
        <v>0.05312663299076816</v>
      </c>
      <c r="F58" s="42">
        <f t="shared" si="18"/>
        <v>0.09028146574614976</v>
      </c>
      <c r="G58" s="42">
        <f t="shared" si="19"/>
        <v>0.85</v>
      </c>
      <c r="H58" s="43">
        <f t="shared" si="20"/>
        <v>0.08522727272727272</v>
      </c>
      <c r="I58" s="38" t="s">
        <v>52</v>
      </c>
      <c r="J58" s="52">
        <f t="shared" si="21"/>
        <v>0.07172054998141955</v>
      </c>
      <c r="K58" s="42">
        <f t="shared" si="22"/>
        <v>0.10443864229765012</v>
      </c>
      <c r="L58" s="42">
        <f t="shared" si="23"/>
        <v>0.13940520446096655</v>
      </c>
      <c r="M58" s="43">
        <f t="shared" si="24"/>
        <v>0.06784260515603799</v>
      </c>
      <c r="N58" s="52">
        <f t="shared" si="25"/>
        <v>0.0718273167100856</v>
      </c>
      <c r="O58" s="42">
        <f t="shared" si="26"/>
        <v>0.0641025641025641</v>
      </c>
      <c r="P58" s="42">
        <f t="shared" si="27"/>
        <v>0.12331838565022421</v>
      </c>
      <c r="Q58" s="42">
        <f t="shared" si="28"/>
        <v>0.126953125</v>
      </c>
      <c r="R58" s="42">
        <f t="shared" si="29"/>
        <v>0.09183027232425586</v>
      </c>
      <c r="S58" s="42">
        <f t="shared" si="30"/>
        <v>0.04324683965402528</v>
      </c>
      <c r="T58" s="42">
        <f t="shared" si="31"/>
        <v>0.0574184657785944</v>
      </c>
      <c r="U58" s="42">
        <f t="shared" si="32"/>
        <v>0.06888633754305395</v>
      </c>
      <c r="V58" s="43">
        <f t="shared" si="33"/>
        <v>0.028618152085036794</v>
      </c>
    </row>
    <row r="59" spans="2:22" ht="12.75">
      <c r="B59" s="33" t="s">
        <v>4</v>
      </c>
      <c r="C59" s="34" t="s">
        <v>0</v>
      </c>
      <c r="D59" s="52">
        <f t="shared" si="16"/>
        <v>0.03366393976688627</v>
      </c>
      <c r="E59" s="42">
        <f t="shared" si="17"/>
        <v>0.03570806479707368</v>
      </c>
      <c r="F59" s="42">
        <f t="shared" si="18"/>
        <v>0.02336696760488582</v>
      </c>
      <c r="G59" s="42">
        <f t="shared" si="19"/>
        <v>0</v>
      </c>
      <c r="H59" s="43">
        <f t="shared" si="20"/>
        <v>0.056818181818181816</v>
      </c>
      <c r="I59" s="38" t="s">
        <v>52</v>
      </c>
      <c r="J59" s="52">
        <f t="shared" si="21"/>
        <v>0.03455964325529543</v>
      </c>
      <c r="K59" s="42">
        <f t="shared" si="22"/>
        <v>0.0391644908616188</v>
      </c>
      <c r="L59" s="42">
        <f t="shared" si="23"/>
        <v>0.01858736059479554</v>
      </c>
      <c r="M59" s="43">
        <f t="shared" si="24"/>
        <v>0.03511852502194908</v>
      </c>
      <c r="N59" s="52">
        <f t="shared" si="25"/>
        <v>0.03461109043542985</v>
      </c>
      <c r="O59" s="42">
        <f t="shared" si="26"/>
        <v>0.042735042735042736</v>
      </c>
      <c r="P59" s="42">
        <f t="shared" si="27"/>
        <v>0.033632286995515695</v>
      </c>
      <c r="Q59" s="42">
        <f t="shared" si="28"/>
        <v>0.013020833333333334</v>
      </c>
      <c r="R59" s="42">
        <f t="shared" si="29"/>
        <v>0.028499050031665613</v>
      </c>
      <c r="S59" s="42">
        <f t="shared" si="30"/>
        <v>0.03992015968063872</v>
      </c>
      <c r="T59" s="42">
        <f t="shared" si="31"/>
        <v>0.006890215893431328</v>
      </c>
      <c r="U59" s="42">
        <f t="shared" si="32"/>
        <v>0.04975124378109453</v>
      </c>
      <c r="V59" s="43">
        <f t="shared" si="33"/>
        <v>0.05723630417007359</v>
      </c>
    </row>
    <row r="60" spans="2:22" ht="12.75">
      <c r="B60" s="33" t="s">
        <v>3</v>
      </c>
      <c r="C60" s="34" t="s">
        <v>0</v>
      </c>
      <c r="D60" s="52">
        <f t="shared" si="16"/>
        <v>0.024976471439947877</v>
      </c>
      <c r="E60" s="42">
        <f t="shared" si="17"/>
        <v>0.02482145967601463</v>
      </c>
      <c r="F60" s="42">
        <f t="shared" si="18"/>
        <v>0.03186404673393521</v>
      </c>
      <c r="G60" s="42">
        <f t="shared" si="19"/>
        <v>0</v>
      </c>
      <c r="H60" s="43">
        <f t="shared" si="20"/>
        <v>0</v>
      </c>
      <c r="I60" s="38" t="s">
        <v>52</v>
      </c>
      <c r="J60" s="52">
        <f t="shared" si="21"/>
        <v>0.02564102564102564</v>
      </c>
      <c r="K60" s="42">
        <f t="shared" si="22"/>
        <v>0.02610966057441253</v>
      </c>
      <c r="L60" s="42">
        <f t="shared" si="23"/>
        <v>0.027881040892193308</v>
      </c>
      <c r="M60" s="43">
        <f t="shared" si="24"/>
        <v>0.02554074547050842</v>
      </c>
      <c r="N60" s="52">
        <f t="shared" si="25"/>
        <v>0.025679196129512468</v>
      </c>
      <c r="O60" s="42">
        <f t="shared" si="26"/>
        <v>0.042735042735042736</v>
      </c>
      <c r="P60" s="42">
        <f t="shared" si="27"/>
        <v>0.01868460388639761</v>
      </c>
      <c r="Q60" s="42">
        <f t="shared" si="28"/>
        <v>0.0026041666666666665</v>
      </c>
      <c r="R60" s="42">
        <f t="shared" si="29"/>
        <v>0.015832805573147563</v>
      </c>
      <c r="S60" s="42">
        <f t="shared" si="30"/>
        <v>0.01996007984031936</v>
      </c>
      <c r="T60" s="42">
        <f t="shared" si="31"/>
        <v>0.011483693155718878</v>
      </c>
      <c r="U60" s="42">
        <f t="shared" si="32"/>
        <v>0.03635667814772292</v>
      </c>
      <c r="V60" s="43">
        <f t="shared" si="33"/>
        <v>0.053147996729354045</v>
      </c>
    </row>
    <row r="61" spans="2:22" ht="12.75">
      <c r="B61" s="33" t="s">
        <v>2</v>
      </c>
      <c r="C61" s="34" t="s">
        <v>0</v>
      </c>
      <c r="D61" s="52">
        <f t="shared" si="16"/>
        <v>0.02352856005212481</v>
      </c>
      <c r="E61" s="42">
        <f t="shared" si="17"/>
        <v>0.021773210242118098</v>
      </c>
      <c r="F61" s="42">
        <f t="shared" si="18"/>
        <v>0.03983005841741901</v>
      </c>
      <c r="G61" s="42">
        <f t="shared" si="19"/>
        <v>0</v>
      </c>
      <c r="H61" s="43">
        <f t="shared" si="20"/>
        <v>0</v>
      </c>
      <c r="I61" s="38" t="s">
        <v>52</v>
      </c>
      <c r="J61" s="52">
        <f t="shared" si="21"/>
        <v>0.024154589371980676</v>
      </c>
      <c r="K61" s="42">
        <f t="shared" si="22"/>
        <v>0</v>
      </c>
      <c r="L61" s="42">
        <f t="shared" si="23"/>
        <v>0.01858736059479554</v>
      </c>
      <c r="M61" s="43">
        <f t="shared" si="24"/>
        <v>0.025141671322531728</v>
      </c>
      <c r="N61" s="52">
        <f t="shared" si="25"/>
        <v>0.024190547078526237</v>
      </c>
      <c r="O61" s="42">
        <f t="shared" si="26"/>
        <v>0.042735042735042736</v>
      </c>
      <c r="P61" s="42">
        <f t="shared" si="27"/>
        <v>0.007473841554559043</v>
      </c>
      <c r="Q61" s="42">
        <f t="shared" si="28"/>
        <v>0.009765625</v>
      </c>
      <c r="R61" s="42">
        <f t="shared" si="29"/>
        <v>0.028499050031665613</v>
      </c>
      <c r="S61" s="42">
        <f t="shared" si="30"/>
        <v>0.01996007984031936</v>
      </c>
      <c r="T61" s="42">
        <f t="shared" si="31"/>
        <v>0.022967386311437757</v>
      </c>
      <c r="U61" s="42">
        <f t="shared" si="32"/>
        <v>0.03635667814772292</v>
      </c>
      <c r="V61" s="43">
        <f t="shared" si="33"/>
        <v>0.030662305805396566</v>
      </c>
    </row>
    <row r="62" spans="2:22" ht="12.75">
      <c r="B62" s="33" t="s">
        <v>1</v>
      </c>
      <c r="C62" s="34" t="s">
        <v>0</v>
      </c>
      <c r="D62" s="52">
        <f t="shared" si="16"/>
        <v>0.014841091725186419</v>
      </c>
      <c r="E62" s="42">
        <f t="shared" si="17"/>
        <v>0.008273819892004878</v>
      </c>
      <c r="F62" s="42">
        <f t="shared" si="18"/>
        <v>0.04248539564524695</v>
      </c>
      <c r="G62" s="42">
        <f t="shared" si="19"/>
        <v>0</v>
      </c>
      <c r="H62" s="43">
        <f t="shared" si="20"/>
        <v>0.17045454545454544</v>
      </c>
      <c r="I62" s="38" t="s">
        <v>52</v>
      </c>
      <c r="J62" s="52">
        <f t="shared" si="21"/>
        <v>0.015235971757710888</v>
      </c>
      <c r="K62" s="42">
        <f t="shared" si="22"/>
        <v>0</v>
      </c>
      <c r="L62" s="42">
        <f t="shared" si="23"/>
        <v>0</v>
      </c>
      <c r="M62" s="43">
        <f t="shared" si="24"/>
        <v>0.016362040067044458</v>
      </c>
      <c r="N62" s="52">
        <f t="shared" si="25"/>
        <v>0.015258652772608858</v>
      </c>
      <c r="O62" s="42">
        <f t="shared" si="26"/>
        <v>0.0641025641025641</v>
      </c>
      <c r="P62" s="42">
        <f t="shared" si="27"/>
        <v>0.014947683109118086</v>
      </c>
      <c r="Q62" s="42">
        <f t="shared" si="28"/>
        <v>0.013020833333333334</v>
      </c>
      <c r="R62" s="42">
        <f t="shared" si="29"/>
        <v>0.006333122229259025</v>
      </c>
      <c r="S62" s="42">
        <f t="shared" si="30"/>
        <v>0.02661343978709248</v>
      </c>
      <c r="T62" s="42">
        <f t="shared" si="31"/>
        <v>0.018373909049150206</v>
      </c>
      <c r="U62" s="42">
        <f t="shared" si="32"/>
        <v>0.013394565633371604</v>
      </c>
      <c r="V62" s="43">
        <f t="shared" si="33"/>
        <v>0.012264922322158627</v>
      </c>
    </row>
    <row r="63" spans="2:22" ht="12.75">
      <c r="B63" s="33" t="s">
        <v>58</v>
      </c>
      <c r="C63" s="34"/>
      <c r="D63" s="52">
        <f t="shared" si="16"/>
        <v>0.0632013320784768</v>
      </c>
      <c r="E63" s="42">
        <f t="shared" si="17"/>
        <v>0.05025256923880857</v>
      </c>
      <c r="F63" s="42">
        <f t="shared" si="18"/>
        <v>0.10833775889537971</v>
      </c>
      <c r="G63" s="42">
        <f t="shared" si="19"/>
        <v>0</v>
      </c>
      <c r="H63" s="43">
        <f t="shared" si="20"/>
        <v>0.29545454545454547</v>
      </c>
      <c r="I63" s="38" t="s">
        <v>52</v>
      </c>
      <c r="J63" s="52">
        <f t="shared" si="21"/>
        <v>0.03976217019695281</v>
      </c>
      <c r="K63" s="42">
        <f t="shared" si="22"/>
        <v>0.04699738903394256</v>
      </c>
      <c r="L63" s="42">
        <f t="shared" si="23"/>
        <v>0.06133828996282528</v>
      </c>
      <c r="M63" s="43">
        <f t="shared" si="24"/>
        <v>0.03823130337616729</v>
      </c>
      <c r="N63" s="52">
        <f t="shared" si="25"/>
        <v>0.03982136211388165</v>
      </c>
      <c r="O63" s="42">
        <f t="shared" si="26"/>
        <v>0.05982905982905983</v>
      </c>
      <c r="P63" s="42">
        <f t="shared" si="27"/>
        <v>0.05829596412556054</v>
      </c>
      <c r="Q63" s="42">
        <f t="shared" si="28"/>
        <v>0.033854166666666664</v>
      </c>
      <c r="R63" s="42">
        <f t="shared" si="29"/>
        <v>0.021532615579480684</v>
      </c>
      <c r="S63" s="42">
        <f t="shared" si="30"/>
        <v>0.06187624750499002</v>
      </c>
      <c r="T63" s="42">
        <f t="shared" si="31"/>
        <v>0.0399632521819017</v>
      </c>
      <c r="U63" s="42">
        <f t="shared" si="32"/>
        <v>0.03750478377344049</v>
      </c>
      <c r="V63" s="43">
        <f t="shared" si="33"/>
        <v>0.02698282910874898</v>
      </c>
    </row>
    <row r="64" spans="2:22" ht="12.75">
      <c r="B64" s="24" t="s">
        <v>53</v>
      </c>
      <c r="C64" s="55"/>
      <c r="D64" s="53">
        <f>+(D19/$D$19)</f>
        <v>1</v>
      </c>
      <c r="E64" s="48">
        <f>+(E19/$E$19)</f>
        <v>1</v>
      </c>
      <c r="F64" s="48">
        <f>+(F19/$F$19)</f>
        <v>1</v>
      </c>
      <c r="G64" s="48">
        <f>+(G19/$G$19)</f>
        <v>1</v>
      </c>
      <c r="H64" s="49">
        <f>+(H19/$H$19)</f>
        <v>1</v>
      </c>
      <c r="I64" s="54" t="s">
        <v>52</v>
      </c>
      <c r="J64" s="53">
        <f>+(J19/$J$19)</f>
        <v>1</v>
      </c>
      <c r="K64" s="48">
        <f>+(K19/$K$19)</f>
        <v>1</v>
      </c>
      <c r="L64" s="48">
        <f>+(L19/$L$19)</f>
        <v>1</v>
      </c>
      <c r="M64" s="49">
        <f>+(M19/$M$19)</f>
        <v>1</v>
      </c>
      <c r="N64" s="53">
        <f>+(N19/$N$19)</f>
        <v>1</v>
      </c>
      <c r="O64" s="48">
        <f>+(O19/$O$19)</f>
        <v>1</v>
      </c>
      <c r="P64" s="48">
        <f>+(P19/$P$19)</f>
        <v>1</v>
      </c>
      <c r="Q64" s="48">
        <f>+(Q19/$Q$19)</f>
        <v>1</v>
      </c>
      <c r="R64" s="48">
        <f>+(R19/$R$19)</f>
        <v>1</v>
      </c>
      <c r="S64" s="48">
        <f>+(S19/$S$19)</f>
        <v>1</v>
      </c>
      <c r="T64" s="48">
        <f>+(T19/$T$19)</f>
        <v>1</v>
      </c>
      <c r="U64" s="48">
        <f>+(U19/$U$19)</f>
        <v>1</v>
      </c>
      <c r="V64" s="49">
        <f>+(V19/$V$19)</f>
        <v>1</v>
      </c>
    </row>
    <row r="65" spans="14:22" ht="12.75">
      <c r="N65" s="4"/>
      <c r="O65" s="4"/>
      <c r="P65" s="4"/>
      <c r="Q65" s="4"/>
      <c r="R65" s="4"/>
      <c r="S65" s="4"/>
      <c r="T65" s="4"/>
      <c r="U65" s="4"/>
      <c r="V65" s="4"/>
    </row>
    <row r="66" spans="14:22" ht="12.75">
      <c r="N66" s="4"/>
      <c r="O66" s="4"/>
      <c r="P66" s="4"/>
      <c r="Q66" s="4"/>
      <c r="R66" s="4"/>
      <c r="S66" s="4"/>
      <c r="T66" s="4"/>
      <c r="U66" s="4"/>
      <c r="V66" s="4"/>
    </row>
    <row r="67" spans="14:22" ht="12.75">
      <c r="N67" s="4"/>
      <c r="O67" s="4"/>
      <c r="P67" s="4"/>
      <c r="Q67" s="4"/>
      <c r="R67" s="4"/>
      <c r="S67" s="4"/>
      <c r="T67" s="4"/>
      <c r="U67" s="4"/>
      <c r="V67" s="4"/>
    </row>
    <row r="68" spans="14:22" ht="12.75">
      <c r="N68" s="4"/>
      <c r="O68" s="4"/>
      <c r="P68" s="4"/>
      <c r="Q68" s="4"/>
      <c r="R68" s="4"/>
      <c r="S68" s="4"/>
      <c r="T68" s="4"/>
      <c r="U68" s="4"/>
      <c r="V68" s="4"/>
    </row>
    <row r="69" spans="14:22" ht="12.75">
      <c r="N69" s="4"/>
      <c r="O69" s="4"/>
      <c r="P69" s="4"/>
      <c r="Q69" s="4"/>
      <c r="R69" s="4"/>
      <c r="S69" s="4"/>
      <c r="T69" s="4"/>
      <c r="U69" s="4"/>
      <c r="V69" s="4"/>
    </row>
    <row r="70" spans="14:22" ht="12.75">
      <c r="N70" s="4"/>
      <c r="O70" s="4"/>
      <c r="P70" s="4"/>
      <c r="Q70" s="4"/>
      <c r="R70" s="4"/>
      <c r="S70" s="4"/>
      <c r="T70" s="4"/>
      <c r="U70" s="4"/>
      <c r="V70" s="4"/>
    </row>
    <row r="71" spans="14:22" ht="12.75">
      <c r="N71" s="4"/>
      <c r="O71" s="4"/>
      <c r="P71" s="4"/>
      <c r="Q71" s="4"/>
      <c r="R71" s="4"/>
      <c r="S71" s="4"/>
      <c r="T71" s="4"/>
      <c r="U71" s="4"/>
      <c r="V71" s="4"/>
    </row>
    <row r="72" spans="14:22" ht="12.75">
      <c r="N72" s="4"/>
      <c r="O72" s="4"/>
      <c r="P72" s="4"/>
      <c r="Q72" s="4"/>
      <c r="R72" s="4"/>
      <c r="S72" s="4"/>
      <c r="T72" s="4"/>
      <c r="U72" s="4"/>
      <c r="V72" s="4"/>
    </row>
    <row r="73" spans="14:22" ht="12.75">
      <c r="N73" s="4"/>
      <c r="O73" s="4"/>
      <c r="P73" s="4"/>
      <c r="Q73" s="4"/>
      <c r="R73" s="4"/>
      <c r="S73" s="4"/>
      <c r="T73" s="4"/>
      <c r="U73" s="4"/>
      <c r="V73" s="4"/>
    </row>
    <row r="74" spans="14:22" ht="12.75">
      <c r="N74" s="4"/>
      <c r="O74" s="4"/>
      <c r="P74" s="4"/>
      <c r="Q74" s="4"/>
      <c r="R74" s="4"/>
      <c r="S74" s="4"/>
      <c r="T74" s="4"/>
      <c r="U74" s="4"/>
      <c r="V74" s="4"/>
    </row>
    <row r="75" spans="14:22" ht="12.75">
      <c r="N75" s="4"/>
      <c r="O75" s="4"/>
      <c r="P75" s="4"/>
      <c r="Q75" s="4"/>
      <c r="R75" s="4"/>
      <c r="S75" s="4"/>
      <c r="T75" s="4"/>
      <c r="U75" s="4"/>
      <c r="V75" s="4"/>
    </row>
    <row r="76" spans="14:22" ht="12.75">
      <c r="N76" s="4"/>
      <c r="O76" s="4"/>
      <c r="P76" s="4"/>
      <c r="Q76" s="4"/>
      <c r="R76" s="4"/>
      <c r="S76" s="4"/>
      <c r="T76" s="4"/>
      <c r="U76" s="4"/>
      <c r="V76" s="4"/>
    </row>
    <row r="77" spans="14:22" ht="12.75">
      <c r="N77" s="4"/>
      <c r="O77" s="4"/>
      <c r="P77" s="4"/>
      <c r="Q77" s="4"/>
      <c r="R77" s="4"/>
      <c r="S77" s="4"/>
      <c r="T77" s="4"/>
      <c r="U77" s="4"/>
      <c r="V77" s="4"/>
    </row>
    <row r="78" spans="14:22" ht="12.75">
      <c r="N78" s="4"/>
      <c r="O78" s="4"/>
      <c r="P78" s="4"/>
      <c r="Q78" s="4"/>
      <c r="R78" s="4"/>
      <c r="S78" s="4"/>
      <c r="T78" s="4"/>
      <c r="U78" s="4"/>
      <c r="V78" s="4"/>
    </row>
    <row r="79" spans="14:22" ht="12.75">
      <c r="N79" s="4"/>
      <c r="O79" s="4"/>
      <c r="P79" s="4"/>
      <c r="Q79" s="4"/>
      <c r="R79" s="4"/>
      <c r="S79" s="4"/>
      <c r="T79" s="4"/>
      <c r="U79" s="4"/>
      <c r="V79" s="4"/>
    </row>
    <row r="80" spans="14:22" ht="12.75">
      <c r="N80" s="4"/>
      <c r="O80" s="4"/>
      <c r="P80" s="4"/>
      <c r="Q80" s="4"/>
      <c r="R80" s="4"/>
      <c r="S80" s="4"/>
      <c r="T80" s="4"/>
      <c r="U80" s="4"/>
      <c r="V80" s="4"/>
    </row>
    <row r="81" spans="14:22" ht="12.75">
      <c r="N81" s="4"/>
      <c r="O81" s="4"/>
      <c r="P81" s="4"/>
      <c r="Q81" s="4"/>
      <c r="R81" s="4"/>
      <c r="S81" s="4"/>
      <c r="T81" s="4"/>
      <c r="U81" s="4"/>
      <c r="V81" s="4"/>
    </row>
    <row r="82" spans="14:22" ht="12.75">
      <c r="N82" s="4"/>
      <c r="O82" s="4"/>
      <c r="P82" s="4"/>
      <c r="Q82" s="4"/>
      <c r="R82" s="4"/>
      <c r="S82" s="4"/>
      <c r="T82" s="4"/>
      <c r="U82" s="4"/>
      <c r="V82" s="4"/>
    </row>
    <row r="83" spans="14:22" ht="12.75">
      <c r="N83" s="4"/>
      <c r="O83" s="4"/>
      <c r="P83" s="4"/>
      <c r="Q83" s="4"/>
      <c r="R83" s="4"/>
      <c r="S83" s="4"/>
      <c r="T83" s="4"/>
      <c r="U83" s="4"/>
      <c r="V83" s="4"/>
    </row>
    <row r="84" spans="14:22" ht="12.75">
      <c r="N84" s="4"/>
      <c r="O84" s="4"/>
      <c r="P84" s="4"/>
      <c r="Q84" s="4"/>
      <c r="R84" s="4"/>
      <c r="S84" s="4"/>
      <c r="T84" s="4"/>
      <c r="U84" s="4"/>
      <c r="V84" s="4"/>
    </row>
    <row r="85" spans="14:22" ht="12.75">
      <c r="N85" s="4"/>
      <c r="O85" s="4"/>
      <c r="P85" s="4"/>
      <c r="Q85" s="4"/>
      <c r="R85" s="4"/>
      <c r="S85" s="4"/>
      <c r="T85" s="4"/>
      <c r="U85" s="4"/>
      <c r="V85" s="4"/>
    </row>
    <row r="86" spans="14:22" ht="12.75">
      <c r="N86" s="4"/>
      <c r="O86" s="4"/>
      <c r="P86" s="4"/>
      <c r="Q86" s="4"/>
      <c r="R86" s="4"/>
      <c r="S86" s="4"/>
      <c r="T86" s="4"/>
      <c r="U86" s="4"/>
      <c r="V86" s="4"/>
    </row>
    <row r="87" spans="14:22" ht="12.75">
      <c r="N87" s="4"/>
      <c r="O87" s="4"/>
      <c r="P87" s="4"/>
      <c r="Q87" s="4"/>
      <c r="R87" s="4"/>
      <c r="S87" s="4"/>
      <c r="T87" s="4"/>
      <c r="U87" s="4"/>
      <c r="V87" s="4"/>
    </row>
    <row r="88" spans="14:22" ht="12.75">
      <c r="N88" s="4"/>
      <c r="O88" s="4"/>
      <c r="P88" s="4"/>
      <c r="Q88" s="4"/>
      <c r="R88" s="4"/>
      <c r="S88" s="4"/>
      <c r="T88" s="4"/>
      <c r="U88" s="4"/>
      <c r="V88" s="4"/>
    </row>
    <row r="89" spans="14:22" ht="12.75">
      <c r="N89" s="4"/>
      <c r="O89" s="4"/>
      <c r="P89" s="4"/>
      <c r="Q89" s="4"/>
      <c r="R89" s="4"/>
      <c r="S89" s="4"/>
      <c r="T89" s="4"/>
      <c r="U89" s="4"/>
      <c r="V89" s="4"/>
    </row>
    <row r="90" spans="14:22" ht="12.75">
      <c r="N90" s="4"/>
      <c r="O90" s="4"/>
      <c r="P90" s="4"/>
      <c r="Q90" s="4"/>
      <c r="R90" s="4"/>
      <c r="S90" s="4"/>
      <c r="T90" s="4"/>
      <c r="U90" s="4"/>
      <c r="V90" s="4"/>
    </row>
    <row r="91" spans="14:22" ht="12.75">
      <c r="N91" s="4"/>
      <c r="O91" s="4"/>
      <c r="P91" s="4"/>
      <c r="Q91" s="4"/>
      <c r="R91" s="4"/>
      <c r="S91" s="4"/>
      <c r="T91" s="4"/>
      <c r="U91" s="4"/>
      <c r="V91" s="4"/>
    </row>
    <row r="92" spans="14:22" ht="12.75">
      <c r="N92" s="4"/>
      <c r="O92" s="4"/>
      <c r="P92" s="4"/>
      <c r="Q92" s="4"/>
      <c r="R92" s="4"/>
      <c r="S92" s="4"/>
      <c r="T92" s="4"/>
      <c r="U92" s="4"/>
      <c r="V92" s="4"/>
    </row>
    <row r="93" spans="14:22" ht="12.75">
      <c r="N93" s="4"/>
      <c r="O93" s="4"/>
      <c r="P93" s="4"/>
      <c r="Q93" s="4"/>
      <c r="R93" s="4"/>
      <c r="S93" s="4"/>
      <c r="T93" s="4"/>
      <c r="U93" s="4"/>
      <c r="V93" s="4"/>
    </row>
    <row r="94" spans="14:22" ht="12.75">
      <c r="N94" s="4"/>
      <c r="O94" s="4"/>
      <c r="P94" s="4"/>
      <c r="Q94" s="4"/>
      <c r="R94" s="4"/>
      <c r="S94" s="4"/>
      <c r="T94" s="4"/>
      <c r="U94" s="4"/>
      <c r="V94" s="4"/>
    </row>
    <row r="95" spans="14:22" ht="12.75">
      <c r="N95" s="4"/>
      <c r="O95" s="4"/>
      <c r="P95" s="4"/>
      <c r="Q95" s="4"/>
      <c r="R95" s="4"/>
      <c r="S95" s="4"/>
      <c r="T95" s="4"/>
      <c r="U95" s="4"/>
      <c r="V95" s="4"/>
    </row>
    <row r="96" spans="14:22" ht="12.75">
      <c r="N96" s="4"/>
      <c r="O96" s="4"/>
      <c r="P96" s="4"/>
      <c r="Q96" s="4"/>
      <c r="R96" s="4"/>
      <c r="S96" s="4"/>
      <c r="T96" s="4"/>
      <c r="U96" s="4"/>
      <c r="V96" s="4"/>
    </row>
    <row r="97" spans="14:22" ht="12.75">
      <c r="N97" s="4"/>
      <c r="O97" s="4"/>
      <c r="P97" s="4"/>
      <c r="Q97" s="4"/>
      <c r="R97" s="4"/>
      <c r="S97" s="4"/>
      <c r="T97" s="4"/>
      <c r="U97" s="4"/>
      <c r="V97" s="4"/>
    </row>
  </sheetData>
  <mergeCells count="12">
    <mergeCell ref="D4:H4"/>
    <mergeCell ref="J4:M4"/>
    <mergeCell ref="O4:V4"/>
    <mergeCell ref="B4:C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2004-12-08T19:52:22Z</dcterms:created>
  <dcterms:modified xsi:type="dcterms:W3CDTF">2005-01-27T13:56:10Z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