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09" sheetId="1" r:id="rId1"/>
  </sheets>
  <definedNames>
    <definedName name="DATABASE">'INCO009'!$B$7:$V$17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<sst xmlns="http://schemas.openxmlformats.org/spreadsheetml/2006/main" count="267" uniqueCount="61">
  <si>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</si>
  <si>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District of Columbia</t>
  </si>
  <si>
    <t>Virginia</t>
  </si>
  <si>
    <t>St. Mary's County</t>
  </si>
  <si>
    <t>Anne Arundel County</t>
  </si>
  <si>
    <t>Charles County</t>
  </si>
  <si>
    <t>Prince George's County</t>
  </si>
  <si>
    <t>Montgomery County</t>
  </si>
  <si>
    <t>Baltimore County</t>
  </si>
  <si>
    <t>Howard County</t>
  </si>
  <si>
    <t>Isle of Wight County</t>
  </si>
  <si>
    <t>Fairfax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</si>
  <si>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</si>
  <si>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</si>
  <si>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</si>
  <si>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</si>
  <si>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</si>
  <si>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</si>
  <si>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</si>
  <si>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</si>
  <si>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</si>
  <si>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</si>
  <si>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</si>
  <si>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</si>
  <si>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</si>
  <si>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</si>
  <si>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</si>
  <si>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</si>
  <si>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</si>
  <si>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</si>
  <si>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</si>
  <si>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</si>
  <si>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</si>
  <si>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</si>
  <si>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</si>
  <si>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</si>
  <si>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</si>
  <si>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</si>
  <si>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</si>
  <si>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</si>
  <si>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</si>
  <si>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</si>
  <si>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</si>
  <si>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</si>
  <si>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</si>
  <si>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</si>
  <si>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</si>
  <si>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</si>
  <si>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</si>
  <si>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</si>
  <si>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All Other</t>
  </si>
  <si>
    <t>In-flow :  Work in Calvert County, Maryland, Resident In :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</si>
  <si>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</si>
  <si>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</si>
  <si>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</si>
  <si>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</si>
  <si>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</si>
  <si>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</si>
  <si>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</si>
  <si>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Calvert County *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</si>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</sst>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21.00390625" style="1" customWidth="1"/>
    <col min="3" max="3" width="17.0039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57421875" style="1" bestFit="1" customWidth="1"/>
  </cols>
  <sheetData>
    <row r="1" spans="2:22" ht="15">
      <c r="B1" s="3" t="s">
        <v>51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7" t="s">
        <v>12</v>
      </c>
      <c r="C4" s="68"/>
      <c r="D4" s="69" t="s">
        <v>13</v>
      </c>
      <c r="E4" s="70"/>
      <c r="F4" s="70"/>
      <c r="G4" s="70"/>
      <c r="H4" s="71"/>
      <c r="I4" s="6" t="s">
        <v>14</v>
      </c>
      <c r="J4" s="69" t="s">
        <v>15</v>
      </c>
      <c r="K4" s="72"/>
      <c r="L4" s="72"/>
      <c r="M4" s="73"/>
      <c r="N4" s="7" t="s">
        <v>16</v>
      </c>
      <c r="O4" s="69" t="s">
        <v>17</v>
      </c>
      <c r="P4" s="72"/>
      <c r="Q4" s="72"/>
      <c r="R4" s="72"/>
      <c r="S4" s="72"/>
      <c r="T4" s="72"/>
      <c r="U4" s="72"/>
      <c r="V4" s="73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59</v>
      </c>
      <c r="C7" s="9" t="s">
        <v>0</v>
      </c>
      <c r="D7" s="56">
        <v>14795</v>
      </c>
      <c r="E7" s="56">
        <v>11015</v>
      </c>
      <c r="F7" s="56">
        <v>1940</v>
      </c>
      <c r="G7" s="56">
        <v>45</v>
      </c>
      <c r="H7" s="56">
        <v>1755</v>
      </c>
      <c r="I7" s="56">
        <v>20</v>
      </c>
      <c r="J7" s="57">
        <v>14795</v>
      </c>
      <c r="K7" s="58">
        <v>515</v>
      </c>
      <c r="L7" s="58">
        <v>525</v>
      </c>
      <c r="M7" s="58">
        <v>13760</v>
      </c>
      <c r="N7" s="63">
        <v>14745</v>
      </c>
      <c r="O7" s="58">
        <v>325</v>
      </c>
      <c r="P7" s="58">
        <v>1235</v>
      </c>
      <c r="Q7" s="58">
        <v>875</v>
      </c>
      <c r="R7" s="58">
        <v>1280</v>
      </c>
      <c r="S7" s="58">
        <v>1440</v>
      </c>
      <c r="T7" s="58">
        <v>2230</v>
      </c>
      <c r="U7" s="58">
        <v>3530</v>
      </c>
      <c r="V7" s="59">
        <v>3835</v>
      </c>
    </row>
    <row r="8" spans="2:22" ht="12.75">
      <c r="B8" s="33" t="s">
        <v>3</v>
      </c>
      <c r="C8" s="34" t="s">
        <v>0</v>
      </c>
      <c r="D8" s="56">
        <v>1780</v>
      </c>
      <c r="E8" s="56">
        <v>1570</v>
      </c>
      <c r="F8" s="56">
        <v>200</v>
      </c>
      <c r="G8" s="56">
        <v>0</v>
      </c>
      <c r="H8" s="56">
        <v>10</v>
      </c>
      <c r="I8" s="56">
        <v>33</v>
      </c>
      <c r="J8" s="60">
        <v>1780</v>
      </c>
      <c r="K8" s="61">
        <v>110</v>
      </c>
      <c r="L8" s="61">
        <v>105</v>
      </c>
      <c r="M8" s="61">
        <v>1565</v>
      </c>
      <c r="N8" s="64">
        <v>1780</v>
      </c>
      <c r="O8" s="61">
        <v>80</v>
      </c>
      <c r="P8" s="61">
        <v>175</v>
      </c>
      <c r="Q8" s="61">
        <v>110</v>
      </c>
      <c r="R8" s="61">
        <v>240</v>
      </c>
      <c r="S8" s="61">
        <v>190</v>
      </c>
      <c r="T8" s="61">
        <v>325</v>
      </c>
      <c r="U8" s="61">
        <v>400</v>
      </c>
      <c r="V8" s="62">
        <v>260</v>
      </c>
    </row>
    <row r="9" spans="2:22" ht="12.75">
      <c r="B9" s="33" t="s">
        <v>4</v>
      </c>
      <c r="C9" s="34" t="s">
        <v>0</v>
      </c>
      <c r="D9" s="56">
        <v>1120</v>
      </c>
      <c r="E9" s="56">
        <v>920</v>
      </c>
      <c r="F9" s="56">
        <v>175</v>
      </c>
      <c r="G9" s="56">
        <v>20</v>
      </c>
      <c r="H9" s="56">
        <v>0</v>
      </c>
      <c r="I9" s="56">
        <v>44</v>
      </c>
      <c r="J9" s="60">
        <v>1120</v>
      </c>
      <c r="K9" s="61">
        <v>20</v>
      </c>
      <c r="L9" s="61">
        <v>0</v>
      </c>
      <c r="M9" s="61">
        <v>1100</v>
      </c>
      <c r="N9" s="64">
        <v>1120</v>
      </c>
      <c r="O9" s="61">
        <v>10</v>
      </c>
      <c r="P9" s="61">
        <v>80</v>
      </c>
      <c r="Q9" s="61">
        <v>85</v>
      </c>
      <c r="R9" s="61">
        <v>80</v>
      </c>
      <c r="S9" s="61">
        <v>125</v>
      </c>
      <c r="T9" s="61">
        <v>195</v>
      </c>
      <c r="U9" s="61">
        <v>235</v>
      </c>
      <c r="V9" s="62">
        <v>310</v>
      </c>
    </row>
    <row r="10" spans="2:22" ht="12.75">
      <c r="B10" s="33" t="s">
        <v>5</v>
      </c>
      <c r="C10" s="34" t="s">
        <v>0</v>
      </c>
      <c r="D10" s="56">
        <v>640</v>
      </c>
      <c r="E10" s="56">
        <v>490</v>
      </c>
      <c r="F10" s="56">
        <v>135</v>
      </c>
      <c r="G10" s="56">
        <v>0</v>
      </c>
      <c r="H10" s="56">
        <v>15</v>
      </c>
      <c r="I10" s="56">
        <v>41</v>
      </c>
      <c r="J10" s="60">
        <v>640</v>
      </c>
      <c r="K10" s="61">
        <v>15</v>
      </c>
      <c r="L10" s="61">
        <v>40</v>
      </c>
      <c r="M10" s="61">
        <v>580</v>
      </c>
      <c r="N10" s="64">
        <v>640</v>
      </c>
      <c r="O10" s="61">
        <v>15</v>
      </c>
      <c r="P10" s="61">
        <v>30</v>
      </c>
      <c r="Q10" s="61">
        <v>60</v>
      </c>
      <c r="R10" s="61">
        <v>70</v>
      </c>
      <c r="S10" s="61">
        <v>35</v>
      </c>
      <c r="T10" s="61">
        <v>60</v>
      </c>
      <c r="U10" s="61">
        <v>135</v>
      </c>
      <c r="V10" s="62">
        <v>230</v>
      </c>
    </row>
    <row r="11" spans="2:22" ht="12.75">
      <c r="B11" s="33" t="s">
        <v>6</v>
      </c>
      <c r="C11" s="34" t="s">
        <v>0</v>
      </c>
      <c r="D11" s="56">
        <v>640</v>
      </c>
      <c r="E11" s="56">
        <v>505</v>
      </c>
      <c r="F11" s="56">
        <v>130</v>
      </c>
      <c r="G11" s="56">
        <v>4</v>
      </c>
      <c r="H11" s="56">
        <v>0</v>
      </c>
      <c r="I11" s="56">
        <v>48</v>
      </c>
      <c r="J11" s="60">
        <v>640</v>
      </c>
      <c r="K11" s="61">
        <v>4</v>
      </c>
      <c r="L11" s="61">
        <v>30</v>
      </c>
      <c r="M11" s="61">
        <v>600</v>
      </c>
      <c r="N11" s="64">
        <v>640</v>
      </c>
      <c r="O11" s="61">
        <v>0</v>
      </c>
      <c r="P11" s="61">
        <v>30</v>
      </c>
      <c r="Q11" s="61">
        <v>45</v>
      </c>
      <c r="R11" s="61">
        <v>45</v>
      </c>
      <c r="S11" s="61">
        <v>30</v>
      </c>
      <c r="T11" s="61">
        <v>170</v>
      </c>
      <c r="U11" s="61">
        <v>95</v>
      </c>
      <c r="V11" s="62">
        <v>225</v>
      </c>
    </row>
    <row r="12" spans="2:22" ht="12.75">
      <c r="B12" s="33" t="s">
        <v>7</v>
      </c>
      <c r="C12" s="34" t="s">
        <v>0</v>
      </c>
      <c r="D12" s="56">
        <v>185</v>
      </c>
      <c r="E12" s="56">
        <v>160</v>
      </c>
      <c r="F12" s="56">
        <v>25</v>
      </c>
      <c r="G12" s="56">
        <v>0</v>
      </c>
      <c r="H12" s="56">
        <v>0</v>
      </c>
      <c r="I12" s="56">
        <v>37</v>
      </c>
      <c r="J12" s="60">
        <v>185</v>
      </c>
      <c r="K12" s="61">
        <v>0</v>
      </c>
      <c r="L12" s="61">
        <v>4</v>
      </c>
      <c r="M12" s="61">
        <v>175</v>
      </c>
      <c r="N12" s="64">
        <v>185</v>
      </c>
      <c r="O12" s="61">
        <v>0</v>
      </c>
      <c r="P12" s="61">
        <v>25</v>
      </c>
      <c r="Q12" s="61">
        <v>30</v>
      </c>
      <c r="R12" s="61">
        <v>15</v>
      </c>
      <c r="S12" s="61">
        <v>10</v>
      </c>
      <c r="T12" s="61">
        <v>10</v>
      </c>
      <c r="U12" s="61">
        <v>20</v>
      </c>
      <c r="V12" s="62">
        <v>70</v>
      </c>
    </row>
    <row r="13" spans="2:22" ht="12.75">
      <c r="B13" s="33" t="s">
        <v>60</v>
      </c>
      <c r="C13" s="34" t="s">
        <v>1</v>
      </c>
      <c r="D13" s="56">
        <v>60</v>
      </c>
      <c r="E13" s="56">
        <v>40</v>
      </c>
      <c r="F13" s="56">
        <v>0</v>
      </c>
      <c r="G13" s="56">
        <v>14</v>
      </c>
      <c r="H13" s="56">
        <v>0</v>
      </c>
      <c r="I13" s="56">
        <v>61</v>
      </c>
      <c r="J13" s="60">
        <v>60</v>
      </c>
      <c r="K13" s="61">
        <v>0</v>
      </c>
      <c r="L13" s="61">
        <v>10</v>
      </c>
      <c r="M13" s="61">
        <v>50</v>
      </c>
      <c r="N13" s="64">
        <v>60</v>
      </c>
      <c r="O13" s="61">
        <v>10</v>
      </c>
      <c r="P13" s="61">
        <v>4</v>
      </c>
      <c r="Q13" s="61">
        <v>4</v>
      </c>
      <c r="R13" s="61">
        <v>0</v>
      </c>
      <c r="S13" s="61">
        <v>15</v>
      </c>
      <c r="T13" s="61">
        <v>0</v>
      </c>
      <c r="U13" s="61">
        <v>0</v>
      </c>
      <c r="V13" s="62">
        <v>25</v>
      </c>
    </row>
    <row r="14" spans="2:22" ht="12.75">
      <c r="B14" s="33" t="s">
        <v>11</v>
      </c>
      <c r="C14" s="34" t="s">
        <v>2</v>
      </c>
      <c r="D14" s="56">
        <v>60</v>
      </c>
      <c r="E14" s="56">
        <v>45</v>
      </c>
      <c r="F14" s="56">
        <v>20</v>
      </c>
      <c r="G14" s="56">
        <v>0</v>
      </c>
      <c r="H14" s="56">
        <v>0</v>
      </c>
      <c r="I14" s="56">
        <v>52</v>
      </c>
      <c r="J14" s="60">
        <v>60</v>
      </c>
      <c r="K14" s="61">
        <v>0</v>
      </c>
      <c r="L14" s="61">
        <v>4</v>
      </c>
      <c r="M14" s="61">
        <v>55</v>
      </c>
      <c r="N14" s="64">
        <v>60</v>
      </c>
      <c r="O14" s="61">
        <v>0</v>
      </c>
      <c r="P14" s="61">
        <v>15</v>
      </c>
      <c r="Q14" s="61">
        <v>0</v>
      </c>
      <c r="R14" s="61">
        <v>15</v>
      </c>
      <c r="S14" s="61">
        <v>0</v>
      </c>
      <c r="T14" s="61">
        <v>10</v>
      </c>
      <c r="U14" s="61">
        <v>15</v>
      </c>
      <c r="V14" s="62">
        <v>4</v>
      </c>
    </row>
    <row r="15" spans="2:22" ht="12.75">
      <c r="B15" s="33" t="s">
        <v>8</v>
      </c>
      <c r="C15" s="34" t="s">
        <v>0</v>
      </c>
      <c r="D15" s="56">
        <v>55</v>
      </c>
      <c r="E15" s="56">
        <v>30</v>
      </c>
      <c r="F15" s="56">
        <v>10</v>
      </c>
      <c r="G15" s="56">
        <v>0</v>
      </c>
      <c r="H15" s="56">
        <v>4</v>
      </c>
      <c r="I15" s="56">
        <v>57</v>
      </c>
      <c r="J15" s="60">
        <v>45</v>
      </c>
      <c r="K15" s="61">
        <v>0</v>
      </c>
      <c r="L15" s="61">
        <v>0</v>
      </c>
      <c r="M15" s="61">
        <v>45</v>
      </c>
      <c r="N15" s="64">
        <v>45</v>
      </c>
      <c r="O15" s="61">
        <v>0</v>
      </c>
      <c r="P15" s="61">
        <v>10</v>
      </c>
      <c r="Q15" s="61">
        <v>10</v>
      </c>
      <c r="R15" s="61">
        <v>10</v>
      </c>
      <c r="S15" s="61">
        <v>10</v>
      </c>
      <c r="T15" s="61">
        <v>0</v>
      </c>
      <c r="U15" s="61">
        <v>10</v>
      </c>
      <c r="V15" s="62">
        <v>0</v>
      </c>
    </row>
    <row r="16" spans="2:22" ht="12.75">
      <c r="B16" s="33" t="s">
        <v>10</v>
      </c>
      <c r="C16" s="34" t="s">
        <v>2</v>
      </c>
      <c r="D16" s="56">
        <v>40</v>
      </c>
      <c r="E16" s="56">
        <v>4</v>
      </c>
      <c r="F16" s="56">
        <v>30</v>
      </c>
      <c r="G16" s="56">
        <v>0</v>
      </c>
      <c r="H16" s="56">
        <v>0</v>
      </c>
      <c r="I16" s="56">
        <v>45</v>
      </c>
      <c r="J16" s="60">
        <v>40</v>
      </c>
      <c r="K16" s="61">
        <v>0</v>
      </c>
      <c r="L16" s="61">
        <v>0</v>
      </c>
      <c r="M16" s="61">
        <v>40</v>
      </c>
      <c r="N16" s="64">
        <v>40</v>
      </c>
      <c r="O16" s="61">
        <v>0</v>
      </c>
      <c r="P16" s="61">
        <v>0</v>
      </c>
      <c r="Q16" s="61">
        <v>4</v>
      </c>
      <c r="R16" s="61">
        <v>4</v>
      </c>
      <c r="S16" s="61">
        <v>15</v>
      </c>
      <c r="T16" s="61">
        <v>0</v>
      </c>
      <c r="U16" s="61">
        <v>0</v>
      </c>
      <c r="V16" s="62">
        <v>10</v>
      </c>
    </row>
    <row r="17" spans="2:22" ht="12.75">
      <c r="B17" s="33" t="s">
        <v>9</v>
      </c>
      <c r="C17" s="34" t="s">
        <v>0</v>
      </c>
      <c r="D17" s="56">
        <v>25</v>
      </c>
      <c r="E17" s="56">
        <v>25</v>
      </c>
      <c r="F17" s="56">
        <v>0</v>
      </c>
      <c r="G17" s="56">
        <v>0</v>
      </c>
      <c r="H17" s="56">
        <v>0</v>
      </c>
      <c r="I17" s="56">
        <v>34</v>
      </c>
      <c r="J17" s="60">
        <v>25</v>
      </c>
      <c r="K17" s="61">
        <v>0</v>
      </c>
      <c r="L17" s="61">
        <v>0</v>
      </c>
      <c r="M17" s="61">
        <v>25</v>
      </c>
      <c r="N17" s="64">
        <v>25</v>
      </c>
      <c r="O17" s="61">
        <v>0</v>
      </c>
      <c r="P17" s="61">
        <v>0</v>
      </c>
      <c r="Q17" s="61">
        <v>0</v>
      </c>
      <c r="R17" s="61">
        <v>0</v>
      </c>
      <c r="S17" s="61">
        <v>4</v>
      </c>
      <c r="T17" s="61">
        <v>10</v>
      </c>
      <c r="U17" s="61">
        <v>0</v>
      </c>
      <c r="V17" s="62">
        <v>10</v>
      </c>
    </row>
    <row r="18" spans="2:22" ht="12.75">
      <c r="B18" s="33" t="s">
        <v>50</v>
      </c>
      <c r="C18" s="34"/>
      <c r="D18" s="56">
        <v>296</v>
      </c>
      <c r="E18" s="56">
        <v>239</v>
      </c>
      <c r="F18" s="56">
        <v>40</v>
      </c>
      <c r="G18" s="56">
        <v>4</v>
      </c>
      <c r="H18" s="56">
        <v>4</v>
      </c>
      <c r="I18" s="66" t="s">
        <v>53</v>
      </c>
      <c r="J18" s="60">
        <v>40</v>
      </c>
      <c r="K18" s="61">
        <v>0</v>
      </c>
      <c r="L18" s="61">
        <v>0</v>
      </c>
      <c r="M18" s="61">
        <v>40</v>
      </c>
      <c r="N18" s="64">
        <v>40</v>
      </c>
      <c r="O18" s="61">
        <v>0</v>
      </c>
      <c r="P18" s="61">
        <v>10</v>
      </c>
      <c r="Q18" s="61">
        <v>4</v>
      </c>
      <c r="R18" s="61">
        <v>4</v>
      </c>
      <c r="S18" s="61">
        <v>10</v>
      </c>
      <c r="T18" s="61">
        <v>0</v>
      </c>
      <c r="U18" s="61">
        <v>10</v>
      </c>
      <c r="V18" s="62">
        <v>14</v>
      </c>
    </row>
    <row r="19" spans="2:22" ht="12.75">
      <c r="B19" s="23" t="s">
        <v>52</v>
      </c>
      <c r="C19" s="55"/>
      <c r="D19" s="26">
        <f>SUM(D7:D18)</f>
        <v>19696</v>
      </c>
      <c r="E19" s="26">
        <f>SUM(E7:E18)</f>
        <v>15043</v>
      </c>
      <c r="F19" s="26">
        <f>SUM(F7:F18)</f>
        <v>2705</v>
      </c>
      <c r="G19" s="26">
        <f>SUM(G7:G18)</f>
        <v>87</v>
      </c>
      <c r="H19" s="27">
        <f>SUM(H7:H18)</f>
        <v>1788</v>
      </c>
      <c r="I19" s="28" t="s">
        <v>53</v>
      </c>
      <c r="J19" s="25">
        <f aca="true" t="shared" si="0" ref="J19:V19">SUM(J7:J18)</f>
        <v>19430</v>
      </c>
      <c r="K19" s="26">
        <f t="shared" si="0"/>
        <v>664</v>
      </c>
      <c r="L19" s="26">
        <f t="shared" si="0"/>
        <v>718</v>
      </c>
      <c r="M19" s="27">
        <f t="shared" si="0"/>
        <v>18035</v>
      </c>
      <c r="N19" s="65">
        <f t="shared" si="0"/>
        <v>19380</v>
      </c>
      <c r="O19" s="26">
        <f t="shared" si="0"/>
        <v>440</v>
      </c>
      <c r="P19" s="26">
        <f t="shared" si="0"/>
        <v>1614</v>
      </c>
      <c r="Q19" s="26">
        <f t="shared" si="0"/>
        <v>1227</v>
      </c>
      <c r="R19" s="26">
        <f t="shared" si="0"/>
        <v>1763</v>
      </c>
      <c r="S19" s="26">
        <f t="shared" si="0"/>
        <v>1884</v>
      </c>
      <c r="T19" s="26">
        <f t="shared" si="0"/>
        <v>3010</v>
      </c>
      <c r="U19" s="26">
        <f t="shared" si="0"/>
        <v>4450</v>
      </c>
      <c r="V19" s="27">
        <f t="shared" si="0"/>
        <v>4993</v>
      </c>
    </row>
    <row r="20" spans="2:22" ht="12.75">
      <c r="B20" s="1" t="s">
        <v>54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2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7" t="s">
        <v>12</v>
      </c>
      <c r="C27" s="68"/>
      <c r="D27" s="69" t="s">
        <v>13</v>
      </c>
      <c r="E27" s="70"/>
      <c r="F27" s="70"/>
      <c r="G27" s="70"/>
      <c r="H27" s="71"/>
      <c r="I27" s="6" t="s">
        <v>14</v>
      </c>
      <c r="J27" s="69" t="s">
        <v>15</v>
      </c>
      <c r="K27" s="72"/>
      <c r="L27" s="72"/>
      <c r="M27" s="73"/>
      <c r="N27" s="7" t="s">
        <v>16</v>
      </c>
      <c r="O27" s="69" t="s">
        <v>17</v>
      </c>
      <c r="P27" s="72"/>
      <c r="Q27" s="72"/>
      <c r="R27" s="72"/>
      <c r="S27" s="72"/>
      <c r="T27" s="72"/>
      <c r="U27" s="72"/>
      <c r="V27" s="73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56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59</v>
      </c>
      <c r="C30" s="9" t="s">
        <v>0</v>
      </c>
      <c r="D30" s="35" t="s">
        <v>57</v>
      </c>
      <c r="E30" s="36">
        <f>+(E7/D7)</f>
        <v>0.7445082798242649</v>
      </c>
      <c r="F30" s="36">
        <f>+(F7/D7)</f>
        <v>0.13112538019601216</v>
      </c>
      <c r="G30" s="36">
        <f>+(G7/D7)</f>
        <v>0.003041568097330179</v>
      </c>
      <c r="H30" s="37">
        <f>+(H7/D7)</f>
        <v>0.11862115579587698</v>
      </c>
      <c r="I30" s="38" t="s">
        <v>53</v>
      </c>
      <c r="J30" s="35" t="s">
        <v>57</v>
      </c>
      <c r="K30" s="36">
        <f>+(K7/J7)</f>
        <v>0.034809057113889826</v>
      </c>
      <c r="L30" s="36">
        <f>+(L7/J7)</f>
        <v>0.03548496113551876</v>
      </c>
      <c r="M30" s="37">
        <f>+(M7/J7)</f>
        <v>0.9300439337614059</v>
      </c>
      <c r="N30" s="35" t="s">
        <v>57</v>
      </c>
      <c r="O30" s="39">
        <f>+(O7/N7)</f>
        <v>0.02204136995591726</v>
      </c>
      <c r="P30" s="39">
        <f>+(P7/N7)</f>
        <v>0.08375720583248558</v>
      </c>
      <c r="Q30" s="39">
        <f>+(Q7/N7)</f>
        <v>0.0593421498813157</v>
      </c>
      <c r="R30" s="39">
        <f>+(R7/N7)</f>
        <v>0.08680908782638183</v>
      </c>
      <c r="S30" s="39">
        <f>+(S7/N7)</f>
        <v>0.09766022380467955</v>
      </c>
      <c r="T30" s="39">
        <f>+(T7/N7)</f>
        <v>0.1512377076975246</v>
      </c>
      <c r="U30" s="39">
        <f>+(U7/N7)</f>
        <v>0.23940318752119363</v>
      </c>
      <c r="V30" s="40">
        <f>+(V7/N7)</f>
        <v>0.26008816547982366</v>
      </c>
    </row>
    <row r="31" spans="2:22" ht="12.75">
      <c r="B31" s="33" t="s">
        <v>3</v>
      </c>
      <c r="C31" s="34" t="s">
        <v>0</v>
      </c>
      <c r="D31" s="41" t="s">
        <v>57</v>
      </c>
      <c r="E31" s="42">
        <f aca="true" t="shared" si="1" ref="E31:E42">+(E8/D8)</f>
        <v>0.8820224719101124</v>
      </c>
      <c r="F31" s="42">
        <f aca="true" t="shared" si="2" ref="F31:F41">+(F8/D8)</f>
        <v>0.11235955056179775</v>
      </c>
      <c r="G31" s="42">
        <f aca="true" t="shared" si="3" ref="G31:G41">+(G8/D8)</f>
        <v>0</v>
      </c>
      <c r="H31" s="43">
        <f aca="true" t="shared" si="4" ref="H31:H41">+(H8/D8)</f>
        <v>0.0056179775280898875</v>
      </c>
      <c r="I31" s="38" t="s">
        <v>53</v>
      </c>
      <c r="J31" s="41" t="s">
        <v>57</v>
      </c>
      <c r="K31" s="42">
        <f aca="true" t="shared" si="5" ref="K31:K42">+(K8/J8)</f>
        <v>0.06179775280898876</v>
      </c>
      <c r="L31" s="42">
        <f aca="true" t="shared" si="6" ref="L31:L41">+(L8/J8)</f>
        <v>0.05898876404494382</v>
      </c>
      <c r="M31" s="43">
        <f aca="true" t="shared" si="7" ref="M31:M41">+(M8/J8)</f>
        <v>0.8792134831460674</v>
      </c>
      <c r="N31" s="41" t="s">
        <v>57</v>
      </c>
      <c r="O31" s="44">
        <f aca="true" t="shared" si="8" ref="O31:O42">+(O8/N8)</f>
        <v>0.0449438202247191</v>
      </c>
      <c r="P31" s="44">
        <f aca="true" t="shared" si="9" ref="P31:P41">+(P8/N8)</f>
        <v>0.09831460674157304</v>
      </c>
      <c r="Q31" s="44">
        <f aca="true" t="shared" si="10" ref="Q31:Q41">+(Q8/N8)</f>
        <v>0.06179775280898876</v>
      </c>
      <c r="R31" s="44">
        <f aca="true" t="shared" si="11" ref="R31:R41">+(R8/N8)</f>
        <v>0.1348314606741573</v>
      </c>
      <c r="S31" s="44">
        <f aca="true" t="shared" si="12" ref="S31:S41">+(S8/N8)</f>
        <v>0.10674157303370786</v>
      </c>
      <c r="T31" s="44">
        <f aca="true" t="shared" si="13" ref="T31:T41">+(T8/N8)</f>
        <v>0.18258426966292135</v>
      </c>
      <c r="U31" s="44">
        <f aca="true" t="shared" si="14" ref="U31:U41">+(U8/N8)</f>
        <v>0.2247191011235955</v>
      </c>
      <c r="V31" s="45">
        <f aca="true" t="shared" si="15" ref="V31:V41">+(V8/N8)</f>
        <v>0.14606741573033707</v>
      </c>
    </row>
    <row r="32" spans="2:22" ht="12.75">
      <c r="B32" s="33" t="s">
        <v>4</v>
      </c>
      <c r="C32" s="34" t="s">
        <v>0</v>
      </c>
      <c r="D32" s="41" t="s">
        <v>57</v>
      </c>
      <c r="E32" s="42">
        <f t="shared" si="1"/>
        <v>0.8214285714285714</v>
      </c>
      <c r="F32" s="42">
        <f t="shared" si="2"/>
        <v>0.15625</v>
      </c>
      <c r="G32" s="42">
        <f t="shared" si="3"/>
        <v>0.017857142857142856</v>
      </c>
      <c r="H32" s="43">
        <f>+(H9/D9)</f>
        <v>0</v>
      </c>
      <c r="I32" s="38" t="s">
        <v>53</v>
      </c>
      <c r="J32" s="41" t="s">
        <v>57</v>
      </c>
      <c r="K32" s="42">
        <f t="shared" si="5"/>
        <v>0.017857142857142856</v>
      </c>
      <c r="L32" s="42">
        <f t="shared" si="6"/>
        <v>0</v>
      </c>
      <c r="M32" s="43">
        <f t="shared" si="7"/>
        <v>0.9821428571428571</v>
      </c>
      <c r="N32" s="41" t="s">
        <v>57</v>
      </c>
      <c r="O32" s="44">
        <f t="shared" si="8"/>
        <v>0.008928571428571428</v>
      </c>
      <c r="P32" s="44">
        <f t="shared" si="9"/>
        <v>0.07142857142857142</v>
      </c>
      <c r="Q32" s="44">
        <f t="shared" si="10"/>
        <v>0.07589285714285714</v>
      </c>
      <c r="R32" s="44">
        <f t="shared" si="11"/>
        <v>0.07142857142857142</v>
      </c>
      <c r="S32" s="44">
        <f t="shared" si="12"/>
        <v>0.11160714285714286</v>
      </c>
      <c r="T32" s="44">
        <f t="shared" si="13"/>
        <v>0.17410714285714285</v>
      </c>
      <c r="U32" s="44">
        <f t="shared" si="14"/>
        <v>0.20982142857142858</v>
      </c>
      <c r="V32" s="45">
        <f t="shared" si="15"/>
        <v>0.2767857142857143</v>
      </c>
    </row>
    <row r="33" spans="2:22" ht="12.75">
      <c r="B33" s="33" t="s">
        <v>5</v>
      </c>
      <c r="C33" s="34" t="s">
        <v>0</v>
      </c>
      <c r="D33" s="41" t="s">
        <v>57</v>
      </c>
      <c r="E33" s="42">
        <f t="shared" si="1"/>
        <v>0.765625</v>
      </c>
      <c r="F33" s="42">
        <f t="shared" si="2"/>
        <v>0.2109375</v>
      </c>
      <c r="G33" s="42">
        <f t="shared" si="3"/>
        <v>0</v>
      </c>
      <c r="H33" s="43">
        <f t="shared" si="4"/>
        <v>0.0234375</v>
      </c>
      <c r="I33" s="38" t="s">
        <v>53</v>
      </c>
      <c r="J33" s="41" t="s">
        <v>57</v>
      </c>
      <c r="K33" s="42">
        <f t="shared" si="5"/>
        <v>0.0234375</v>
      </c>
      <c r="L33" s="42">
        <f t="shared" si="6"/>
        <v>0.0625</v>
      </c>
      <c r="M33" s="43">
        <f t="shared" si="7"/>
        <v>0.90625</v>
      </c>
      <c r="N33" s="41" t="s">
        <v>57</v>
      </c>
      <c r="O33" s="44">
        <f t="shared" si="8"/>
        <v>0.0234375</v>
      </c>
      <c r="P33" s="44">
        <f t="shared" si="9"/>
        <v>0.046875</v>
      </c>
      <c r="Q33" s="44">
        <f t="shared" si="10"/>
        <v>0.09375</v>
      </c>
      <c r="R33" s="44">
        <f t="shared" si="11"/>
        <v>0.109375</v>
      </c>
      <c r="S33" s="44">
        <f t="shared" si="12"/>
        <v>0.0546875</v>
      </c>
      <c r="T33" s="44">
        <f t="shared" si="13"/>
        <v>0.09375</v>
      </c>
      <c r="U33" s="44">
        <f t="shared" si="14"/>
        <v>0.2109375</v>
      </c>
      <c r="V33" s="45">
        <f t="shared" si="15"/>
        <v>0.359375</v>
      </c>
    </row>
    <row r="34" spans="2:22" ht="12.75">
      <c r="B34" s="33" t="s">
        <v>6</v>
      </c>
      <c r="C34" s="34" t="s">
        <v>0</v>
      </c>
      <c r="D34" s="41" t="s">
        <v>57</v>
      </c>
      <c r="E34" s="42">
        <f t="shared" si="1"/>
        <v>0.7890625</v>
      </c>
      <c r="F34" s="42">
        <f t="shared" si="2"/>
        <v>0.203125</v>
      </c>
      <c r="G34" s="42">
        <f t="shared" si="3"/>
        <v>0.00625</v>
      </c>
      <c r="H34" s="43">
        <f t="shared" si="4"/>
        <v>0</v>
      </c>
      <c r="I34" s="38" t="s">
        <v>53</v>
      </c>
      <c r="J34" s="41" t="s">
        <v>57</v>
      </c>
      <c r="K34" s="42">
        <f t="shared" si="5"/>
        <v>0.00625</v>
      </c>
      <c r="L34" s="42">
        <f t="shared" si="6"/>
        <v>0.046875</v>
      </c>
      <c r="M34" s="43">
        <f t="shared" si="7"/>
        <v>0.9375</v>
      </c>
      <c r="N34" s="41" t="s">
        <v>57</v>
      </c>
      <c r="O34" s="44">
        <f t="shared" si="8"/>
        <v>0</v>
      </c>
      <c r="P34" s="44">
        <f t="shared" si="9"/>
        <v>0.046875</v>
      </c>
      <c r="Q34" s="44">
        <f t="shared" si="10"/>
        <v>0.0703125</v>
      </c>
      <c r="R34" s="44">
        <f t="shared" si="11"/>
        <v>0.0703125</v>
      </c>
      <c r="S34" s="44">
        <f t="shared" si="12"/>
        <v>0.046875</v>
      </c>
      <c r="T34" s="44">
        <f t="shared" si="13"/>
        <v>0.265625</v>
      </c>
      <c r="U34" s="44">
        <f t="shared" si="14"/>
        <v>0.1484375</v>
      </c>
      <c r="V34" s="45">
        <f t="shared" si="15"/>
        <v>0.3515625</v>
      </c>
    </row>
    <row r="35" spans="2:22" ht="12.75">
      <c r="B35" s="33" t="s">
        <v>7</v>
      </c>
      <c r="C35" s="34" t="s">
        <v>0</v>
      </c>
      <c r="D35" s="41" t="s">
        <v>57</v>
      </c>
      <c r="E35" s="42">
        <f t="shared" si="1"/>
        <v>0.8648648648648649</v>
      </c>
      <c r="F35" s="42">
        <f t="shared" si="2"/>
        <v>0.13513513513513514</v>
      </c>
      <c r="G35" s="42">
        <f t="shared" si="3"/>
        <v>0</v>
      </c>
      <c r="H35" s="43">
        <f t="shared" si="4"/>
        <v>0</v>
      </c>
      <c r="I35" s="38" t="s">
        <v>53</v>
      </c>
      <c r="J35" s="41" t="s">
        <v>57</v>
      </c>
      <c r="K35" s="42">
        <f t="shared" si="5"/>
        <v>0</v>
      </c>
      <c r="L35" s="42">
        <f t="shared" si="6"/>
        <v>0.021621621621621623</v>
      </c>
      <c r="M35" s="43">
        <f t="shared" si="7"/>
        <v>0.9459459459459459</v>
      </c>
      <c r="N35" s="41" t="s">
        <v>57</v>
      </c>
      <c r="O35" s="44">
        <f t="shared" si="8"/>
        <v>0</v>
      </c>
      <c r="P35" s="44">
        <f t="shared" si="9"/>
        <v>0.13513513513513514</v>
      </c>
      <c r="Q35" s="44">
        <f t="shared" si="10"/>
        <v>0.16216216216216217</v>
      </c>
      <c r="R35" s="44">
        <f t="shared" si="11"/>
        <v>0.08108108108108109</v>
      </c>
      <c r="S35" s="44">
        <f t="shared" si="12"/>
        <v>0.05405405405405406</v>
      </c>
      <c r="T35" s="44">
        <f t="shared" si="13"/>
        <v>0.05405405405405406</v>
      </c>
      <c r="U35" s="44">
        <f t="shared" si="14"/>
        <v>0.10810810810810811</v>
      </c>
      <c r="V35" s="45">
        <f t="shared" si="15"/>
        <v>0.3783783783783784</v>
      </c>
    </row>
    <row r="36" spans="2:22" ht="12.75">
      <c r="B36" s="33" t="s">
        <v>60</v>
      </c>
      <c r="C36" s="34" t="s">
        <v>1</v>
      </c>
      <c r="D36" s="41" t="s">
        <v>57</v>
      </c>
      <c r="E36" s="42">
        <f t="shared" si="1"/>
        <v>0.6666666666666666</v>
      </c>
      <c r="F36" s="42">
        <f t="shared" si="2"/>
        <v>0</v>
      </c>
      <c r="G36" s="42">
        <f t="shared" si="3"/>
        <v>0.23333333333333334</v>
      </c>
      <c r="H36" s="43">
        <f t="shared" si="4"/>
        <v>0</v>
      </c>
      <c r="I36" s="38" t="s">
        <v>53</v>
      </c>
      <c r="J36" s="41" t="s">
        <v>57</v>
      </c>
      <c r="K36" s="42">
        <f t="shared" si="5"/>
        <v>0</v>
      </c>
      <c r="L36" s="42">
        <f t="shared" si="6"/>
        <v>0.16666666666666666</v>
      </c>
      <c r="M36" s="43">
        <f t="shared" si="7"/>
        <v>0.8333333333333334</v>
      </c>
      <c r="N36" s="41" t="s">
        <v>57</v>
      </c>
      <c r="O36" s="44">
        <f t="shared" si="8"/>
        <v>0.16666666666666666</v>
      </c>
      <c r="P36" s="44">
        <f t="shared" si="9"/>
        <v>0.06666666666666667</v>
      </c>
      <c r="Q36" s="44">
        <f t="shared" si="10"/>
        <v>0.06666666666666667</v>
      </c>
      <c r="R36" s="44">
        <f t="shared" si="11"/>
        <v>0</v>
      </c>
      <c r="S36" s="44">
        <f t="shared" si="12"/>
        <v>0.25</v>
      </c>
      <c r="T36" s="44">
        <f t="shared" si="13"/>
        <v>0</v>
      </c>
      <c r="U36" s="44">
        <f t="shared" si="14"/>
        <v>0</v>
      </c>
      <c r="V36" s="45">
        <f t="shared" si="15"/>
        <v>0.4166666666666667</v>
      </c>
    </row>
    <row r="37" spans="2:22" ht="12.75">
      <c r="B37" s="33" t="s">
        <v>11</v>
      </c>
      <c r="C37" s="34" t="s">
        <v>2</v>
      </c>
      <c r="D37" s="41" t="s">
        <v>57</v>
      </c>
      <c r="E37" s="42">
        <f t="shared" si="1"/>
        <v>0.75</v>
      </c>
      <c r="F37" s="42">
        <f t="shared" si="2"/>
        <v>0.3333333333333333</v>
      </c>
      <c r="G37" s="42">
        <f t="shared" si="3"/>
        <v>0</v>
      </c>
      <c r="H37" s="43">
        <f t="shared" si="4"/>
        <v>0</v>
      </c>
      <c r="I37" s="38" t="s">
        <v>53</v>
      </c>
      <c r="J37" s="41" t="s">
        <v>57</v>
      </c>
      <c r="K37" s="42">
        <f t="shared" si="5"/>
        <v>0</v>
      </c>
      <c r="L37" s="42">
        <f t="shared" si="6"/>
        <v>0.06666666666666667</v>
      </c>
      <c r="M37" s="43">
        <f t="shared" si="7"/>
        <v>0.9166666666666666</v>
      </c>
      <c r="N37" s="41" t="s">
        <v>57</v>
      </c>
      <c r="O37" s="44">
        <f t="shared" si="8"/>
        <v>0</v>
      </c>
      <c r="P37" s="44">
        <f t="shared" si="9"/>
        <v>0.25</v>
      </c>
      <c r="Q37" s="44">
        <f t="shared" si="10"/>
        <v>0</v>
      </c>
      <c r="R37" s="44">
        <f t="shared" si="11"/>
        <v>0.25</v>
      </c>
      <c r="S37" s="44">
        <f t="shared" si="12"/>
        <v>0</v>
      </c>
      <c r="T37" s="44">
        <f t="shared" si="13"/>
        <v>0.16666666666666666</v>
      </c>
      <c r="U37" s="44">
        <f t="shared" si="14"/>
        <v>0.25</v>
      </c>
      <c r="V37" s="45">
        <f t="shared" si="15"/>
        <v>0.06666666666666667</v>
      </c>
    </row>
    <row r="38" spans="2:22" ht="12.75">
      <c r="B38" s="33" t="s">
        <v>8</v>
      </c>
      <c r="C38" s="34" t="s">
        <v>0</v>
      </c>
      <c r="D38" s="41" t="s">
        <v>57</v>
      </c>
      <c r="E38" s="42">
        <f t="shared" si="1"/>
        <v>0.5454545454545454</v>
      </c>
      <c r="F38" s="42">
        <f t="shared" si="2"/>
        <v>0.18181818181818182</v>
      </c>
      <c r="G38" s="42">
        <f t="shared" si="3"/>
        <v>0</v>
      </c>
      <c r="H38" s="43">
        <f t="shared" si="4"/>
        <v>0.07272727272727272</v>
      </c>
      <c r="I38" s="38" t="s">
        <v>53</v>
      </c>
      <c r="J38" s="41" t="s">
        <v>57</v>
      </c>
      <c r="K38" s="42">
        <f t="shared" si="5"/>
        <v>0</v>
      </c>
      <c r="L38" s="42">
        <f t="shared" si="6"/>
        <v>0</v>
      </c>
      <c r="M38" s="43">
        <f t="shared" si="7"/>
        <v>1</v>
      </c>
      <c r="N38" s="41" t="s">
        <v>57</v>
      </c>
      <c r="O38" s="44">
        <f t="shared" si="8"/>
        <v>0</v>
      </c>
      <c r="P38" s="44">
        <f t="shared" si="9"/>
        <v>0.2222222222222222</v>
      </c>
      <c r="Q38" s="44">
        <f t="shared" si="10"/>
        <v>0.2222222222222222</v>
      </c>
      <c r="R38" s="44">
        <f t="shared" si="11"/>
        <v>0.2222222222222222</v>
      </c>
      <c r="S38" s="44">
        <f t="shared" si="12"/>
        <v>0.2222222222222222</v>
      </c>
      <c r="T38" s="44">
        <f t="shared" si="13"/>
        <v>0</v>
      </c>
      <c r="U38" s="44">
        <f t="shared" si="14"/>
        <v>0.2222222222222222</v>
      </c>
      <c r="V38" s="45">
        <f t="shared" si="15"/>
        <v>0</v>
      </c>
    </row>
    <row r="39" spans="2:22" ht="12.75">
      <c r="B39" s="33" t="s">
        <v>10</v>
      </c>
      <c r="C39" s="34" t="s">
        <v>2</v>
      </c>
      <c r="D39" s="41" t="s">
        <v>57</v>
      </c>
      <c r="E39" s="42">
        <f t="shared" si="1"/>
        <v>0.1</v>
      </c>
      <c r="F39" s="42">
        <f t="shared" si="2"/>
        <v>0.75</v>
      </c>
      <c r="G39" s="42">
        <f t="shared" si="3"/>
        <v>0</v>
      </c>
      <c r="H39" s="43">
        <f t="shared" si="4"/>
        <v>0</v>
      </c>
      <c r="I39" s="38" t="s">
        <v>53</v>
      </c>
      <c r="J39" s="41" t="s">
        <v>57</v>
      </c>
      <c r="K39" s="42">
        <f t="shared" si="5"/>
        <v>0</v>
      </c>
      <c r="L39" s="42">
        <f t="shared" si="6"/>
        <v>0</v>
      </c>
      <c r="M39" s="43">
        <f t="shared" si="7"/>
        <v>1</v>
      </c>
      <c r="N39" s="41" t="s">
        <v>57</v>
      </c>
      <c r="O39" s="44">
        <f t="shared" si="8"/>
        <v>0</v>
      </c>
      <c r="P39" s="44">
        <f t="shared" si="9"/>
        <v>0</v>
      </c>
      <c r="Q39" s="44">
        <f t="shared" si="10"/>
        <v>0.1</v>
      </c>
      <c r="R39" s="44">
        <f t="shared" si="11"/>
        <v>0.1</v>
      </c>
      <c r="S39" s="44">
        <f t="shared" si="12"/>
        <v>0.375</v>
      </c>
      <c r="T39" s="44">
        <f t="shared" si="13"/>
        <v>0</v>
      </c>
      <c r="U39" s="44">
        <f t="shared" si="14"/>
        <v>0</v>
      </c>
      <c r="V39" s="45">
        <f t="shared" si="15"/>
        <v>0.25</v>
      </c>
    </row>
    <row r="40" spans="2:22" ht="12.75">
      <c r="B40" s="33" t="s">
        <v>9</v>
      </c>
      <c r="C40" s="34" t="s">
        <v>0</v>
      </c>
      <c r="D40" s="41" t="s">
        <v>57</v>
      </c>
      <c r="E40" s="42">
        <f t="shared" si="1"/>
        <v>1</v>
      </c>
      <c r="F40" s="42">
        <f t="shared" si="2"/>
        <v>0</v>
      </c>
      <c r="G40" s="42">
        <f t="shared" si="3"/>
        <v>0</v>
      </c>
      <c r="H40" s="43">
        <f t="shared" si="4"/>
        <v>0</v>
      </c>
      <c r="I40" s="38" t="s">
        <v>53</v>
      </c>
      <c r="J40" s="41" t="s">
        <v>57</v>
      </c>
      <c r="K40" s="42">
        <f t="shared" si="5"/>
        <v>0</v>
      </c>
      <c r="L40" s="42">
        <f t="shared" si="6"/>
        <v>0</v>
      </c>
      <c r="M40" s="43">
        <f t="shared" si="7"/>
        <v>1</v>
      </c>
      <c r="N40" s="41" t="s">
        <v>57</v>
      </c>
      <c r="O40" s="44">
        <f t="shared" si="8"/>
        <v>0</v>
      </c>
      <c r="P40" s="44">
        <f t="shared" si="9"/>
        <v>0</v>
      </c>
      <c r="Q40" s="44">
        <f t="shared" si="10"/>
        <v>0</v>
      </c>
      <c r="R40" s="44">
        <f t="shared" si="11"/>
        <v>0</v>
      </c>
      <c r="S40" s="44">
        <f t="shared" si="12"/>
        <v>0.16</v>
      </c>
      <c r="T40" s="44">
        <f t="shared" si="13"/>
        <v>0.4</v>
      </c>
      <c r="U40" s="44">
        <f t="shared" si="14"/>
        <v>0</v>
      </c>
      <c r="V40" s="45">
        <f t="shared" si="15"/>
        <v>0.4</v>
      </c>
    </row>
    <row r="41" spans="2:22" ht="12.75">
      <c r="B41" s="33" t="s">
        <v>50</v>
      </c>
      <c r="C41" s="34"/>
      <c r="D41" s="41" t="s">
        <v>57</v>
      </c>
      <c r="E41" s="42">
        <f t="shared" si="1"/>
        <v>0.8074324324324325</v>
      </c>
      <c r="F41" s="42">
        <f t="shared" si="2"/>
        <v>0.13513513513513514</v>
      </c>
      <c r="G41" s="42">
        <f t="shared" si="3"/>
        <v>0.013513513513513514</v>
      </c>
      <c r="H41" s="43">
        <f t="shared" si="4"/>
        <v>0.013513513513513514</v>
      </c>
      <c r="I41" s="46" t="s">
        <v>53</v>
      </c>
      <c r="J41" s="41" t="s">
        <v>57</v>
      </c>
      <c r="K41" s="42">
        <f t="shared" si="5"/>
        <v>0</v>
      </c>
      <c r="L41" s="42">
        <f t="shared" si="6"/>
        <v>0</v>
      </c>
      <c r="M41" s="43">
        <f t="shared" si="7"/>
        <v>1</v>
      </c>
      <c r="N41" s="41" t="s">
        <v>57</v>
      </c>
      <c r="O41" s="44">
        <f t="shared" si="8"/>
        <v>0</v>
      </c>
      <c r="P41" s="44">
        <f t="shared" si="9"/>
        <v>0.25</v>
      </c>
      <c r="Q41" s="44">
        <f t="shared" si="10"/>
        <v>0.1</v>
      </c>
      <c r="R41" s="44">
        <f t="shared" si="11"/>
        <v>0.1</v>
      </c>
      <c r="S41" s="44">
        <f t="shared" si="12"/>
        <v>0.25</v>
      </c>
      <c r="T41" s="44">
        <f t="shared" si="13"/>
        <v>0</v>
      </c>
      <c r="U41" s="44">
        <f t="shared" si="14"/>
        <v>0.25</v>
      </c>
      <c r="V41" s="45">
        <f t="shared" si="15"/>
        <v>0.35</v>
      </c>
    </row>
    <row r="42" spans="2:22" ht="12.75">
      <c r="B42" s="23" t="s">
        <v>52</v>
      </c>
      <c r="C42" s="24"/>
      <c r="D42" s="47" t="s">
        <v>57</v>
      </c>
      <c r="E42" s="48">
        <f t="shared" si="1"/>
        <v>0.7637591389114541</v>
      </c>
      <c r="F42" s="48">
        <f>+(F19/D19)</f>
        <v>0.13733753046303818</v>
      </c>
      <c r="G42" s="48">
        <f>+(G19/D19)</f>
        <v>0.004417140536149472</v>
      </c>
      <c r="H42" s="49">
        <f>+(H19/D19)</f>
        <v>0.09077985377741674</v>
      </c>
      <c r="I42" s="28" t="s">
        <v>53</v>
      </c>
      <c r="J42" s="47" t="s">
        <v>57</v>
      </c>
      <c r="K42" s="48">
        <f t="shared" si="5"/>
        <v>0.034173957797220794</v>
      </c>
      <c r="L42" s="48">
        <f>+(L19/J19)</f>
        <v>0.03695316520844055</v>
      </c>
      <c r="M42" s="49">
        <f>+(M19/J19)</f>
        <v>0.9282038085434895</v>
      </c>
      <c r="N42" s="47" t="s">
        <v>57</v>
      </c>
      <c r="O42" s="50">
        <f t="shared" si="8"/>
        <v>0.022703818369453045</v>
      </c>
      <c r="P42" s="50">
        <f>+(P19/N19)</f>
        <v>0.08328173374613003</v>
      </c>
      <c r="Q42" s="50">
        <f>+(Q19/N19)</f>
        <v>0.06331269349845202</v>
      </c>
      <c r="R42" s="50">
        <f>+(R19/N19)</f>
        <v>0.09097007223942208</v>
      </c>
      <c r="S42" s="50">
        <f>+(S19/N19)</f>
        <v>0.09721362229102168</v>
      </c>
      <c r="T42" s="50">
        <f>+(T19/N19)</f>
        <v>0.15531475748194015</v>
      </c>
      <c r="U42" s="50">
        <f>+(U19/N19)</f>
        <v>0.22961816305469557</v>
      </c>
      <c r="V42" s="51">
        <f>+(V19/N19)</f>
        <v>0.25763673890608874</v>
      </c>
    </row>
    <row r="43" spans="2:22" ht="12.75"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2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7" t="s">
        <v>12</v>
      </c>
      <c r="C50" s="68"/>
      <c r="D50" s="69" t="s">
        <v>13</v>
      </c>
      <c r="E50" s="70"/>
      <c r="F50" s="70"/>
      <c r="G50" s="70"/>
      <c r="H50" s="71"/>
      <c r="I50" s="6" t="s">
        <v>14</v>
      </c>
      <c r="J50" s="69" t="s">
        <v>15</v>
      </c>
      <c r="K50" s="72"/>
      <c r="L50" s="72"/>
      <c r="M50" s="73"/>
      <c r="N50" s="7" t="s">
        <v>16</v>
      </c>
      <c r="O50" s="69" t="s">
        <v>17</v>
      </c>
      <c r="P50" s="72"/>
      <c r="Q50" s="72"/>
      <c r="R50" s="72"/>
      <c r="S50" s="72"/>
      <c r="T50" s="72"/>
      <c r="U50" s="72"/>
      <c r="V50" s="73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56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3" t="s">
        <v>3</v>
      </c>
      <c r="C53" s="34" t="s">
        <v>0</v>
      </c>
      <c r="D53" s="52">
        <f>+(D8/($D$19-$D$7))</f>
        <v>0.3631911854723526</v>
      </c>
      <c r="E53" s="42">
        <f>+(E8/($E$19-$E$7))</f>
        <v>0.3897715988083416</v>
      </c>
      <c r="F53" s="42">
        <f>+(F8/($F$19-$F$7))</f>
        <v>0.26143790849673204</v>
      </c>
      <c r="G53" s="42">
        <f>+(G8/($G$19-$G$7))</f>
        <v>0</v>
      </c>
      <c r="H53" s="43">
        <f>+(H8/($H$19-$H$7))</f>
        <v>0.30303030303030304</v>
      </c>
      <c r="I53" s="38" t="s">
        <v>53</v>
      </c>
      <c r="J53" s="52">
        <f>+(J8/($J$19-$J$7))</f>
        <v>0.38403451995685006</v>
      </c>
      <c r="K53" s="42">
        <f>+(K8/($K$19-$K$7))</f>
        <v>0.738255033557047</v>
      </c>
      <c r="L53" s="42">
        <f>+(L8/($L$19-$L$7))</f>
        <v>0.5440414507772021</v>
      </c>
      <c r="M53" s="43">
        <f>+(M8/($M$19-$M$7))</f>
        <v>0.36608187134502923</v>
      </c>
      <c r="N53" s="52">
        <f>+(N8/($N$19-$N$7))</f>
        <v>0.38403451995685006</v>
      </c>
      <c r="O53" s="42">
        <f>+(O8/($O$19-$O$7))</f>
        <v>0.6956521739130435</v>
      </c>
      <c r="P53" s="42">
        <f>+(P8/($P$19-$P$7))</f>
        <v>0.46174142480211083</v>
      </c>
      <c r="Q53" s="42">
        <f>+(Q8/($Q$19-$Q$7))</f>
        <v>0.3125</v>
      </c>
      <c r="R53" s="42">
        <f>+(R8/($R$19-$R$7))</f>
        <v>0.4968944099378882</v>
      </c>
      <c r="S53" s="42">
        <f>+(S8/($S$19-$S$7))</f>
        <v>0.42792792792792794</v>
      </c>
      <c r="T53" s="42">
        <f>+(T8/($T$19-$T$7))</f>
        <v>0.4166666666666667</v>
      </c>
      <c r="U53" s="42">
        <f>+(U8/($U$19-$U$7))</f>
        <v>0.43478260869565216</v>
      </c>
      <c r="V53" s="43">
        <f>+(V8/($V$19-$V$7))</f>
        <v>0.22452504317789293</v>
      </c>
    </row>
    <row r="54" spans="2:22" ht="12.75">
      <c r="B54" s="33" t="s">
        <v>4</v>
      </c>
      <c r="C54" s="34" t="s">
        <v>0</v>
      </c>
      <c r="D54" s="52">
        <f>+(D9/($D$19-$D$7))</f>
        <v>0.22852479085900837</v>
      </c>
      <c r="E54" s="42">
        <f aca="true" t="shared" si="16" ref="E54:E63">+(E9/($E$19-$E$7))</f>
        <v>0.22840119165839126</v>
      </c>
      <c r="F54" s="42">
        <f aca="true" t="shared" si="17" ref="F54:F63">+(F9/($F$19-$F$7))</f>
        <v>0.22875816993464052</v>
      </c>
      <c r="G54" s="42">
        <f aca="true" t="shared" si="18" ref="G54:G63">+(G9/($G$19-$G$7))</f>
        <v>0.47619047619047616</v>
      </c>
      <c r="H54" s="43">
        <f aca="true" t="shared" si="19" ref="H54:H63">+(H9/($H$19-$H$7))</f>
        <v>0</v>
      </c>
      <c r="I54" s="38" t="s">
        <v>53</v>
      </c>
      <c r="J54" s="52">
        <f aca="true" t="shared" si="20" ref="J54:J63">+(J9/($J$19-$J$7))</f>
        <v>0.24163969795037757</v>
      </c>
      <c r="K54" s="42">
        <f aca="true" t="shared" si="21" ref="K54:K63">+(K9/($K$19-$K$7))</f>
        <v>0.1342281879194631</v>
      </c>
      <c r="L54" s="42">
        <f aca="true" t="shared" si="22" ref="L54:L63">+(L9/($L$19-$L$7))</f>
        <v>0</v>
      </c>
      <c r="M54" s="43">
        <f aca="true" t="shared" si="23" ref="M54:M63">+(M9/($M$19-$M$7))</f>
        <v>0.2573099415204678</v>
      </c>
      <c r="N54" s="52">
        <f aca="true" t="shared" si="24" ref="N54:N63">+(N9/($N$19-$N$7))</f>
        <v>0.24163969795037757</v>
      </c>
      <c r="O54" s="42">
        <f aca="true" t="shared" si="25" ref="O54:O63">+(O9/($O$19-$O$7))</f>
        <v>0.08695652173913043</v>
      </c>
      <c r="P54" s="42">
        <f aca="true" t="shared" si="26" ref="P54:P63">+(P9/($P$19-$P$7))</f>
        <v>0.21108179419525067</v>
      </c>
      <c r="Q54" s="42">
        <f aca="true" t="shared" si="27" ref="Q54:Q63">+(Q9/($Q$19-$Q$7))</f>
        <v>0.24147727272727273</v>
      </c>
      <c r="R54" s="42">
        <f aca="true" t="shared" si="28" ref="R54:R63">+(R9/($R$19-$R$7))</f>
        <v>0.16563146997929606</v>
      </c>
      <c r="S54" s="42">
        <f aca="true" t="shared" si="29" ref="S54:S63">+(S9/($S$19-$S$7))</f>
        <v>0.28153153153153154</v>
      </c>
      <c r="T54" s="42">
        <f aca="true" t="shared" si="30" ref="T54:T63">+(T9/($T$19-$T$7))</f>
        <v>0.25</v>
      </c>
      <c r="U54" s="42">
        <f aca="true" t="shared" si="31" ref="U54:U63">+(U9/($U$19-$U$7))</f>
        <v>0.2554347826086957</v>
      </c>
      <c r="V54" s="43">
        <f aca="true" t="shared" si="32" ref="V54:V63">+(V9/($V$19-$V$7))</f>
        <v>0.26770293609671847</v>
      </c>
    </row>
    <row r="55" spans="2:22" ht="12.75">
      <c r="B55" s="33" t="s">
        <v>5</v>
      </c>
      <c r="C55" s="34" t="s">
        <v>0</v>
      </c>
      <c r="D55" s="52">
        <f aca="true" t="shared" si="33" ref="D55:D63">+(D10/($D$19-$D$7))</f>
        <v>0.13058559477657622</v>
      </c>
      <c r="E55" s="42">
        <f t="shared" si="16"/>
        <v>0.12164846077457796</v>
      </c>
      <c r="F55" s="42">
        <f t="shared" si="17"/>
        <v>0.17647058823529413</v>
      </c>
      <c r="G55" s="42">
        <f t="shared" si="18"/>
        <v>0</v>
      </c>
      <c r="H55" s="43">
        <f t="shared" si="19"/>
        <v>0.45454545454545453</v>
      </c>
      <c r="I55" s="38" t="s">
        <v>53</v>
      </c>
      <c r="J55" s="52">
        <f t="shared" si="20"/>
        <v>0.13807982740021574</v>
      </c>
      <c r="K55" s="42">
        <f t="shared" si="21"/>
        <v>0.10067114093959731</v>
      </c>
      <c r="L55" s="42">
        <f t="shared" si="22"/>
        <v>0.20725388601036268</v>
      </c>
      <c r="M55" s="43">
        <f t="shared" si="23"/>
        <v>0.13567251461988303</v>
      </c>
      <c r="N55" s="52">
        <f t="shared" si="24"/>
        <v>0.13807982740021574</v>
      </c>
      <c r="O55" s="42">
        <f t="shared" si="25"/>
        <v>0.13043478260869565</v>
      </c>
      <c r="P55" s="42">
        <f t="shared" si="26"/>
        <v>0.079155672823219</v>
      </c>
      <c r="Q55" s="42">
        <f t="shared" si="27"/>
        <v>0.17045454545454544</v>
      </c>
      <c r="R55" s="42">
        <f t="shared" si="28"/>
        <v>0.14492753623188406</v>
      </c>
      <c r="S55" s="42">
        <f t="shared" si="29"/>
        <v>0.07882882882882883</v>
      </c>
      <c r="T55" s="42">
        <f t="shared" si="30"/>
        <v>0.07692307692307693</v>
      </c>
      <c r="U55" s="42">
        <f t="shared" si="31"/>
        <v>0.14673913043478262</v>
      </c>
      <c r="V55" s="43">
        <f t="shared" si="32"/>
        <v>0.19861830742659758</v>
      </c>
    </row>
    <row r="56" spans="2:22" ht="12.75">
      <c r="B56" s="33" t="s">
        <v>6</v>
      </c>
      <c r="C56" s="34" t="s">
        <v>0</v>
      </c>
      <c r="D56" s="52">
        <f t="shared" si="33"/>
        <v>0.13058559477657622</v>
      </c>
      <c r="E56" s="42">
        <f t="shared" si="16"/>
        <v>0.12537239324726912</v>
      </c>
      <c r="F56" s="42">
        <f t="shared" si="17"/>
        <v>0.16993464052287582</v>
      </c>
      <c r="G56" s="42">
        <f t="shared" si="18"/>
        <v>0.09523809523809523</v>
      </c>
      <c r="H56" s="43">
        <f t="shared" si="19"/>
        <v>0</v>
      </c>
      <c r="I56" s="38" t="s">
        <v>53</v>
      </c>
      <c r="J56" s="52">
        <f t="shared" si="20"/>
        <v>0.13807982740021574</v>
      </c>
      <c r="K56" s="42">
        <f t="shared" si="21"/>
        <v>0.026845637583892617</v>
      </c>
      <c r="L56" s="42">
        <f t="shared" si="22"/>
        <v>0.15544041450777202</v>
      </c>
      <c r="M56" s="43">
        <f t="shared" si="23"/>
        <v>0.14035087719298245</v>
      </c>
      <c r="N56" s="52">
        <f t="shared" si="24"/>
        <v>0.13807982740021574</v>
      </c>
      <c r="O56" s="42">
        <f t="shared" si="25"/>
        <v>0</v>
      </c>
      <c r="P56" s="42">
        <f t="shared" si="26"/>
        <v>0.079155672823219</v>
      </c>
      <c r="Q56" s="42">
        <f t="shared" si="27"/>
        <v>0.1278409090909091</v>
      </c>
      <c r="R56" s="42">
        <f t="shared" si="28"/>
        <v>0.09316770186335403</v>
      </c>
      <c r="S56" s="42">
        <f t="shared" si="29"/>
        <v>0.06756756756756757</v>
      </c>
      <c r="T56" s="42">
        <f t="shared" si="30"/>
        <v>0.21794871794871795</v>
      </c>
      <c r="U56" s="42">
        <f t="shared" si="31"/>
        <v>0.10326086956521739</v>
      </c>
      <c r="V56" s="43">
        <f t="shared" si="32"/>
        <v>0.19430051813471502</v>
      </c>
    </row>
    <row r="57" spans="2:22" ht="12.75">
      <c r="B57" s="33" t="s">
        <v>7</v>
      </c>
      <c r="C57" s="34" t="s">
        <v>0</v>
      </c>
      <c r="D57" s="52">
        <f t="shared" si="33"/>
        <v>0.03774739849010406</v>
      </c>
      <c r="E57" s="42">
        <f t="shared" si="16"/>
        <v>0.039721946375372394</v>
      </c>
      <c r="F57" s="42">
        <f t="shared" si="17"/>
        <v>0.032679738562091505</v>
      </c>
      <c r="G57" s="42">
        <f t="shared" si="18"/>
        <v>0</v>
      </c>
      <c r="H57" s="43">
        <f t="shared" si="19"/>
        <v>0</v>
      </c>
      <c r="I57" s="38" t="s">
        <v>53</v>
      </c>
      <c r="J57" s="52">
        <f t="shared" si="20"/>
        <v>0.039913700107874865</v>
      </c>
      <c r="K57" s="42">
        <f t="shared" si="21"/>
        <v>0</v>
      </c>
      <c r="L57" s="42">
        <f t="shared" si="22"/>
        <v>0.02072538860103627</v>
      </c>
      <c r="M57" s="43">
        <f t="shared" si="23"/>
        <v>0.04093567251461988</v>
      </c>
      <c r="N57" s="52">
        <f t="shared" si="24"/>
        <v>0.039913700107874865</v>
      </c>
      <c r="O57" s="42">
        <f t="shared" si="25"/>
        <v>0</v>
      </c>
      <c r="P57" s="42">
        <f t="shared" si="26"/>
        <v>0.06596306068601583</v>
      </c>
      <c r="Q57" s="42">
        <f t="shared" si="27"/>
        <v>0.08522727272727272</v>
      </c>
      <c r="R57" s="42">
        <f t="shared" si="28"/>
        <v>0.031055900621118012</v>
      </c>
      <c r="S57" s="42">
        <f t="shared" si="29"/>
        <v>0.02252252252252252</v>
      </c>
      <c r="T57" s="42">
        <f t="shared" si="30"/>
        <v>0.01282051282051282</v>
      </c>
      <c r="U57" s="42">
        <f t="shared" si="31"/>
        <v>0.021739130434782608</v>
      </c>
      <c r="V57" s="43">
        <f t="shared" si="32"/>
        <v>0.06044905008635579</v>
      </c>
    </row>
    <row r="58" spans="2:22" ht="12.75">
      <c r="B58" s="33" t="s">
        <v>60</v>
      </c>
      <c r="C58" s="34" t="s">
        <v>1</v>
      </c>
      <c r="D58" s="52">
        <f t="shared" si="33"/>
        <v>0.012242399510304019</v>
      </c>
      <c r="E58" s="42">
        <f t="shared" si="16"/>
        <v>0.009930486593843098</v>
      </c>
      <c r="F58" s="42">
        <f t="shared" si="17"/>
        <v>0</v>
      </c>
      <c r="G58" s="42">
        <f t="shared" si="18"/>
        <v>0.3333333333333333</v>
      </c>
      <c r="H58" s="43">
        <f t="shared" si="19"/>
        <v>0</v>
      </c>
      <c r="I58" s="38" t="s">
        <v>53</v>
      </c>
      <c r="J58" s="52">
        <f t="shared" si="20"/>
        <v>0.012944983818770227</v>
      </c>
      <c r="K58" s="42">
        <f t="shared" si="21"/>
        <v>0</v>
      </c>
      <c r="L58" s="42">
        <f t="shared" si="22"/>
        <v>0.05181347150259067</v>
      </c>
      <c r="M58" s="43">
        <f t="shared" si="23"/>
        <v>0.011695906432748537</v>
      </c>
      <c r="N58" s="52">
        <f t="shared" si="24"/>
        <v>0.012944983818770227</v>
      </c>
      <c r="O58" s="42">
        <f t="shared" si="25"/>
        <v>0.08695652173913043</v>
      </c>
      <c r="P58" s="42">
        <f t="shared" si="26"/>
        <v>0.010554089709762533</v>
      </c>
      <c r="Q58" s="42">
        <f t="shared" si="27"/>
        <v>0.011363636363636364</v>
      </c>
      <c r="R58" s="42">
        <f t="shared" si="28"/>
        <v>0</v>
      </c>
      <c r="S58" s="42">
        <f t="shared" si="29"/>
        <v>0.033783783783783786</v>
      </c>
      <c r="T58" s="42">
        <f t="shared" si="30"/>
        <v>0</v>
      </c>
      <c r="U58" s="42">
        <f t="shared" si="31"/>
        <v>0</v>
      </c>
      <c r="V58" s="43">
        <f t="shared" si="32"/>
        <v>0.02158894645941278</v>
      </c>
    </row>
    <row r="59" spans="2:22" ht="12.75">
      <c r="B59" s="33" t="s">
        <v>11</v>
      </c>
      <c r="C59" s="34" t="s">
        <v>2</v>
      </c>
      <c r="D59" s="52">
        <f t="shared" si="33"/>
        <v>0.012242399510304019</v>
      </c>
      <c r="E59" s="42">
        <f t="shared" si="16"/>
        <v>0.011171797418073486</v>
      </c>
      <c r="F59" s="42">
        <f t="shared" si="17"/>
        <v>0.026143790849673203</v>
      </c>
      <c r="G59" s="42">
        <f t="shared" si="18"/>
        <v>0</v>
      </c>
      <c r="H59" s="43">
        <f t="shared" si="19"/>
        <v>0</v>
      </c>
      <c r="I59" s="38" t="s">
        <v>53</v>
      </c>
      <c r="J59" s="52">
        <f t="shared" si="20"/>
        <v>0.012944983818770227</v>
      </c>
      <c r="K59" s="42">
        <f t="shared" si="21"/>
        <v>0</v>
      </c>
      <c r="L59" s="42">
        <f t="shared" si="22"/>
        <v>0.02072538860103627</v>
      </c>
      <c r="M59" s="43">
        <f t="shared" si="23"/>
        <v>0.012865497076023392</v>
      </c>
      <c r="N59" s="52">
        <f t="shared" si="24"/>
        <v>0.012944983818770227</v>
      </c>
      <c r="O59" s="42">
        <f t="shared" si="25"/>
        <v>0</v>
      </c>
      <c r="P59" s="42">
        <f t="shared" si="26"/>
        <v>0.0395778364116095</v>
      </c>
      <c r="Q59" s="42">
        <f t="shared" si="27"/>
        <v>0</v>
      </c>
      <c r="R59" s="42">
        <f t="shared" si="28"/>
        <v>0.031055900621118012</v>
      </c>
      <c r="S59" s="42">
        <f t="shared" si="29"/>
        <v>0</v>
      </c>
      <c r="T59" s="42">
        <f t="shared" si="30"/>
        <v>0.01282051282051282</v>
      </c>
      <c r="U59" s="42">
        <f t="shared" si="31"/>
        <v>0.016304347826086956</v>
      </c>
      <c r="V59" s="43">
        <f t="shared" si="32"/>
        <v>0.0034542314335060447</v>
      </c>
    </row>
    <row r="60" spans="2:22" ht="12.75">
      <c r="B60" s="33" t="s">
        <v>8</v>
      </c>
      <c r="C60" s="34" t="s">
        <v>0</v>
      </c>
      <c r="D60" s="52">
        <f t="shared" si="33"/>
        <v>0.011222199551112018</v>
      </c>
      <c r="E60" s="42">
        <f t="shared" si="16"/>
        <v>0.007447864945382324</v>
      </c>
      <c r="F60" s="42">
        <f t="shared" si="17"/>
        <v>0.013071895424836602</v>
      </c>
      <c r="G60" s="42">
        <f t="shared" si="18"/>
        <v>0</v>
      </c>
      <c r="H60" s="43">
        <f t="shared" si="19"/>
        <v>0.12121212121212122</v>
      </c>
      <c r="I60" s="38" t="s">
        <v>53</v>
      </c>
      <c r="J60" s="52">
        <f t="shared" si="20"/>
        <v>0.009708737864077669</v>
      </c>
      <c r="K60" s="42">
        <f t="shared" si="21"/>
        <v>0</v>
      </c>
      <c r="L60" s="42">
        <f t="shared" si="22"/>
        <v>0</v>
      </c>
      <c r="M60" s="43">
        <f t="shared" si="23"/>
        <v>0.010526315789473684</v>
      </c>
      <c r="N60" s="52">
        <f t="shared" si="24"/>
        <v>0.009708737864077669</v>
      </c>
      <c r="O60" s="42">
        <f t="shared" si="25"/>
        <v>0</v>
      </c>
      <c r="P60" s="42">
        <f t="shared" si="26"/>
        <v>0.026385224274406333</v>
      </c>
      <c r="Q60" s="42">
        <f t="shared" si="27"/>
        <v>0.028409090909090908</v>
      </c>
      <c r="R60" s="42">
        <f t="shared" si="28"/>
        <v>0.020703933747412008</v>
      </c>
      <c r="S60" s="42">
        <f t="shared" si="29"/>
        <v>0.02252252252252252</v>
      </c>
      <c r="T60" s="42">
        <f t="shared" si="30"/>
        <v>0</v>
      </c>
      <c r="U60" s="42">
        <f t="shared" si="31"/>
        <v>0.010869565217391304</v>
      </c>
      <c r="V60" s="43">
        <f t="shared" si="32"/>
        <v>0</v>
      </c>
    </row>
    <row r="61" spans="2:22" ht="12.75">
      <c r="B61" s="33" t="s">
        <v>10</v>
      </c>
      <c r="C61" s="34" t="s">
        <v>2</v>
      </c>
      <c r="D61" s="52">
        <f t="shared" si="33"/>
        <v>0.008161599673536014</v>
      </c>
      <c r="E61" s="42">
        <f t="shared" si="16"/>
        <v>0.0009930486593843098</v>
      </c>
      <c r="F61" s="42">
        <f t="shared" si="17"/>
        <v>0.0392156862745098</v>
      </c>
      <c r="G61" s="42">
        <f t="shared" si="18"/>
        <v>0</v>
      </c>
      <c r="H61" s="43">
        <f t="shared" si="19"/>
        <v>0</v>
      </c>
      <c r="I61" s="38" t="s">
        <v>53</v>
      </c>
      <c r="J61" s="52">
        <f t="shared" si="20"/>
        <v>0.008629989212513484</v>
      </c>
      <c r="K61" s="42">
        <f t="shared" si="21"/>
        <v>0</v>
      </c>
      <c r="L61" s="42">
        <f t="shared" si="22"/>
        <v>0</v>
      </c>
      <c r="M61" s="43">
        <f t="shared" si="23"/>
        <v>0.00935672514619883</v>
      </c>
      <c r="N61" s="52">
        <f t="shared" si="24"/>
        <v>0.008629989212513484</v>
      </c>
      <c r="O61" s="42">
        <f t="shared" si="25"/>
        <v>0</v>
      </c>
      <c r="P61" s="42">
        <f t="shared" si="26"/>
        <v>0</v>
      </c>
      <c r="Q61" s="42">
        <f t="shared" si="27"/>
        <v>0.011363636363636364</v>
      </c>
      <c r="R61" s="42">
        <f t="shared" si="28"/>
        <v>0.008281573498964804</v>
      </c>
      <c r="S61" s="42">
        <f t="shared" si="29"/>
        <v>0.033783783783783786</v>
      </c>
      <c r="T61" s="42">
        <f t="shared" si="30"/>
        <v>0</v>
      </c>
      <c r="U61" s="42">
        <f t="shared" si="31"/>
        <v>0</v>
      </c>
      <c r="V61" s="43">
        <f t="shared" si="32"/>
        <v>0.008635578583765112</v>
      </c>
    </row>
    <row r="62" spans="2:22" ht="12.75">
      <c r="B62" s="33" t="s">
        <v>9</v>
      </c>
      <c r="C62" s="34" t="s">
        <v>0</v>
      </c>
      <c r="D62" s="52">
        <f t="shared" si="33"/>
        <v>0.005100999795960008</v>
      </c>
      <c r="E62" s="42">
        <f t="shared" si="16"/>
        <v>0.006206554121151936</v>
      </c>
      <c r="F62" s="42">
        <f t="shared" si="17"/>
        <v>0</v>
      </c>
      <c r="G62" s="42">
        <f t="shared" si="18"/>
        <v>0</v>
      </c>
      <c r="H62" s="43">
        <f t="shared" si="19"/>
        <v>0</v>
      </c>
      <c r="I62" s="38" t="s">
        <v>53</v>
      </c>
      <c r="J62" s="52">
        <f t="shared" si="20"/>
        <v>0.005393743257820928</v>
      </c>
      <c r="K62" s="42">
        <f t="shared" si="21"/>
        <v>0</v>
      </c>
      <c r="L62" s="42">
        <f t="shared" si="22"/>
        <v>0</v>
      </c>
      <c r="M62" s="43">
        <f t="shared" si="23"/>
        <v>0.005847953216374269</v>
      </c>
      <c r="N62" s="52">
        <f t="shared" si="24"/>
        <v>0.005393743257820928</v>
      </c>
      <c r="O62" s="42">
        <f t="shared" si="25"/>
        <v>0</v>
      </c>
      <c r="P62" s="42">
        <f t="shared" si="26"/>
        <v>0</v>
      </c>
      <c r="Q62" s="42">
        <f t="shared" si="27"/>
        <v>0</v>
      </c>
      <c r="R62" s="42">
        <f t="shared" si="28"/>
        <v>0</v>
      </c>
      <c r="S62" s="42">
        <f t="shared" si="29"/>
        <v>0.009009009009009009</v>
      </c>
      <c r="T62" s="42">
        <f t="shared" si="30"/>
        <v>0.01282051282051282</v>
      </c>
      <c r="U62" s="42">
        <f t="shared" si="31"/>
        <v>0</v>
      </c>
      <c r="V62" s="43">
        <f t="shared" si="32"/>
        <v>0.008635578583765112</v>
      </c>
    </row>
    <row r="63" spans="2:22" ht="12.75">
      <c r="B63" s="33" t="s">
        <v>50</v>
      </c>
      <c r="C63" s="34"/>
      <c r="D63" s="52">
        <f t="shared" si="33"/>
        <v>0.060395837584166494</v>
      </c>
      <c r="E63" s="42">
        <f t="shared" si="16"/>
        <v>0.05933465739821251</v>
      </c>
      <c r="F63" s="42">
        <f t="shared" si="17"/>
        <v>0.05228758169934641</v>
      </c>
      <c r="G63" s="42">
        <f t="shared" si="18"/>
        <v>0.09523809523809523</v>
      </c>
      <c r="H63" s="43">
        <f t="shared" si="19"/>
        <v>0.12121212121212122</v>
      </c>
      <c r="I63" s="38" t="s">
        <v>53</v>
      </c>
      <c r="J63" s="52">
        <f t="shared" si="20"/>
        <v>0.008629989212513484</v>
      </c>
      <c r="K63" s="42">
        <f t="shared" si="21"/>
        <v>0</v>
      </c>
      <c r="L63" s="42">
        <f t="shared" si="22"/>
        <v>0</v>
      </c>
      <c r="M63" s="43">
        <f t="shared" si="23"/>
        <v>0.00935672514619883</v>
      </c>
      <c r="N63" s="52">
        <f t="shared" si="24"/>
        <v>0.008629989212513484</v>
      </c>
      <c r="O63" s="42">
        <f t="shared" si="25"/>
        <v>0</v>
      </c>
      <c r="P63" s="42">
        <f t="shared" si="26"/>
        <v>0.026385224274406333</v>
      </c>
      <c r="Q63" s="42">
        <f t="shared" si="27"/>
        <v>0.011363636363636364</v>
      </c>
      <c r="R63" s="42">
        <f t="shared" si="28"/>
        <v>0.008281573498964804</v>
      </c>
      <c r="S63" s="42">
        <f t="shared" si="29"/>
        <v>0.02252252252252252</v>
      </c>
      <c r="T63" s="42">
        <f t="shared" si="30"/>
        <v>0</v>
      </c>
      <c r="U63" s="42">
        <f t="shared" si="31"/>
        <v>0.010869565217391304</v>
      </c>
      <c r="V63" s="43">
        <f t="shared" si="32"/>
        <v>0.012089810017271158</v>
      </c>
    </row>
    <row r="64" spans="2:22" ht="12.75">
      <c r="B64" s="23" t="s">
        <v>52</v>
      </c>
      <c r="C64" s="24"/>
      <c r="D64" s="53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9">
        <f>+(H19/$H$19)</f>
        <v>1</v>
      </c>
      <c r="I64" s="54" t="s">
        <v>53</v>
      </c>
      <c r="J64" s="53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53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2004-12-08T19:21:24Z</dcterms:created>
  <dcterms:modified xsi:type="dcterms:W3CDTF">2005-01-27T13:54:37Z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