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03" sheetId="1" r:id="rId1"/>
  </sheets>
  <definedNames>
    <definedName name="DATABASE">'INCO003'!$B$7:$V$17</definedName>
  </definedNames>
  <calcPr fullCalcOnLoad="1"/>
</workbook>
</file>

<file path=xl/sharedStrings.xml><?xml version="1.0" encoding="utf-8"?>
<sst xmlns="http://schemas.openxmlformats.org/spreadsheetml/2006/main" count="264" uniqueCount="60">
  <si>
    <t>Maryland</t>
  </si>
  <si>
    <t>Baltimore County</t>
  </si>
  <si>
    <t>Virginia</t>
  </si>
  <si>
    <t>Howard County</t>
  </si>
  <si>
    <t>Baltimore City</t>
  </si>
  <si>
    <t>Montgomery County</t>
  </si>
  <si>
    <t>Prince George's County</t>
  </si>
  <si>
    <t>Queen Anne's County</t>
  </si>
  <si>
    <t>Carroll County</t>
  </si>
  <si>
    <t>Harford County</t>
  </si>
  <si>
    <t>Calvert County</t>
  </si>
  <si>
    <t>Fairfax county</t>
  </si>
  <si>
    <t>All Other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</si>
  <si>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</si>
  <si>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</si>
  <si>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</si>
  <si>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</si>
  <si>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</si>
  <si>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</si>
  <si>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</si>
  <si>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</si>
  <si>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</si>
  <si>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</si>
  <si>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</si>
  <si>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</si>
  <si>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</si>
  <si>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</si>
  <si>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</si>
  <si>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</si>
  <si>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</si>
  <si>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</si>
  <si>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</si>
  <si>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</si>
  <si>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</si>
  <si>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</si>
  <si>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</si>
  <si>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</si>
  <si>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</si>
  <si>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</si>
  <si>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</si>
  <si>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</si>
  <si>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</si>
  <si>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</si>
  <si>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</si>
  <si>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</si>
  <si>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</si>
  <si>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</si>
  <si>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</si>
  <si>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</si>
  <si>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</si>
  <si>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</si>
  <si>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* These are intra county commuters ( live and work in the same county )</t>
  </si>
  <si>
    <t>Row Percent</t>
  </si>
  <si>
    <t>100 -150</t>
  </si>
  <si>
    <t>100.0%</t>
  </si>
  <si>
    <t>NA</t>
  </si>
  <si>
    <t xml:space="preserve">Total </t>
  </si>
  <si>
    <t>Column Percent ( does not include intra county commuters )</t>
  </si>
  <si>
    <t>In-flow :  Work in Anne Arundel County, Maryland, Resident In :</t>
  </si>
  <si>
    <t>Anne Arundel County 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</si>
</sst>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0" fillId="0" borderId="4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" fontId="2" fillId="0" borderId="6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9921875" style="1" customWidth="1"/>
    <col min="2" max="2" width="20.7109375" style="1" customWidth="1"/>
    <col min="3" max="3" width="10.7109375" style="1" customWidth="1"/>
    <col min="4" max="7" width="8.28125" style="1" customWidth="1"/>
    <col min="8" max="8" width="8.28125" style="2" customWidth="1"/>
    <col min="9" max="9" width="8.28125" style="1" customWidth="1"/>
    <col min="10" max="13" width="8.7109375" style="1" customWidth="1"/>
    <col min="14" max="21" width="9.7109375" style="1" customWidth="1"/>
  </cols>
  <sheetData>
    <row r="1" spans="1:27" ht="15">
      <c r="A1"/>
      <c r="B1" s="3" t="s">
        <v>58</v>
      </c>
      <c r="D1" s="4"/>
      <c r="H1" s="1"/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  <c r="Z1" s="1"/>
      <c r="AA1" s="2"/>
    </row>
    <row r="2" spans="1:27" ht="12.75">
      <c r="A2"/>
      <c r="B2" s="5"/>
      <c r="D2" s="4"/>
      <c r="H2" s="1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2"/>
    </row>
    <row r="3" spans="1:27" ht="12.75">
      <c r="A3"/>
      <c r="H3" s="1"/>
      <c r="I3" s="2"/>
      <c r="N3" s="4"/>
      <c r="O3" s="4"/>
      <c r="P3" s="4"/>
      <c r="Q3" s="4"/>
      <c r="R3" s="4"/>
      <c r="S3" s="4"/>
      <c r="T3" s="4"/>
      <c r="U3" s="4"/>
      <c r="V3" s="4"/>
      <c r="AA3" s="2"/>
    </row>
    <row r="4" spans="1:27" ht="12.75">
      <c r="A4"/>
      <c r="B4" s="63" t="s">
        <v>13</v>
      </c>
      <c r="C4" s="64"/>
      <c r="D4" s="65" t="s">
        <v>14</v>
      </c>
      <c r="E4" s="66"/>
      <c r="F4" s="66"/>
      <c r="G4" s="66"/>
      <c r="H4" s="67"/>
      <c r="I4" s="6" t="s">
        <v>15</v>
      </c>
      <c r="J4" s="65" t="s">
        <v>16</v>
      </c>
      <c r="K4" s="68"/>
      <c r="L4" s="68"/>
      <c r="M4" s="69"/>
      <c r="N4" s="7" t="s">
        <v>17</v>
      </c>
      <c r="O4" s="65" t="s">
        <v>18</v>
      </c>
      <c r="P4" s="68"/>
      <c r="Q4" s="68"/>
      <c r="R4" s="68"/>
      <c r="S4" s="68"/>
      <c r="T4" s="68"/>
      <c r="U4" s="68"/>
      <c r="V4" s="69"/>
      <c r="W4" s="8"/>
      <c r="AA4" s="2"/>
    </row>
    <row r="5" spans="1:27" ht="12.75">
      <c r="A5"/>
      <c r="B5" s="9"/>
      <c r="C5" s="10"/>
      <c r="D5" s="6" t="s">
        <v>17</v>
      </c>
      <c r="E5" s="11" t="s">
        <v>19</v>
      </c>
      <c r="F5" s="11"/>
      <c r="G5" s="11" t="s">
        <v>20</v>
      </c>
      <c r="H5" s="12"/>
      <c r="I5" s="13" t="s">
        <v>21</v>
      </c>
      <c r="J5" s="6"/>
      <c r="K5" s="11" t="s">
        <v>22</v>
      </c>
      <c r="L5" s="11" t="s">
        <v>23</v>
      </c>
      <c r="M5" s="12" t="s">
        <v>24</v>
      </c>
      <c r="N5" s="14" t="s">
        <v>25</v>
      </c>
      <c r="O5" s="11"/>
      <c r="P5" s="15" t="s">
        <v>26</v>
      </c>
      <c r="Q5" s="15" t="s">
        <v>27</v>
      </c>
      <c r="R5" s="15" t="s">
        <v>28</v>
      </c>
      <c r="S5" s="15" t="s">
        <v>29</v>
      </c>
      <c r="T5" s="15" t="s">
        <v>30</v>
      </c>
      <c r="U5" s="15" t="s">
        <v>31</v>
      </c>
      <c r="V5" s="12"/>
      <c r="AA5" s="2"/>
    </row>
    <row r="6" spans="1:27" ht="12.75">
      <c r="A6"/>
      <c r="B6" s="16" t="s">
        <v>32</v>
      </c>
      <c r="C6" s="17" t="s">
        <v>33</v>
      </c>
      <c r="D6" s="18" t="s">
        <v>34</v>
      </c>
      <c r="E6" s="19" t="s">
        <v>35</v>
      </c>
      <c r="F6" s="19" t="s">
        <v>36</v>
      </c>
      <c r="G6" s="19" t="s">
        <v>37</v>
      </c>
      <c r="H6" s="20" t="s">
        <v>38</v>
      </c>
      <c r="I6" s="19" t="s">
        <v>39</v>
      </c>
      <c r="J6" s="18" t="s">
        <v>17</v>
      </c>
      <c r="K6" s="19" t="s">
        <v>40</v>
      </c>
      <c r="L6" s="19" t="s">
        <v>41</v>
      </c>
      <c r="M6" s="20" t="s">
        <v>41</v>
      </c>
      <c r="N6" s="21" t="s">
        <v>42</v>
      </c>
      <c r="O6" s="19" t="s">
        <v>43</v>
      </c>
      <c r="P6" s="22" t="s">
        <v>44</v>
      </c>
      <c r="Q6" s="22" t="s">
        <v>45</v>
      </c>
      <c r="R6" s="22" t="s">
        <v>46</v>
      </c>
      <c r="S6" s="22" t="s">
        <v>47</v>
      </c>
      <c r="T6" s="22" t="s">
        <v>48</v>
      </c>
      <c r="U6" s="22" t="s">
        <v>49</v>
      </c>
      <c r="V6" s="23" t="s">
        <v>50</v>
      </c>
      <c r="AA6" s="2"/>
    </row>
    <row r="7" spans="2:22" ht="12.75">
      <c r="B7" s="9" t="s">
        <v>59</v>
      </c>
      <c r="C7" s="24" t="s">
        <v>0</v>
      </c>
      <c r="D7" s="57">
        <v>144035</v>
      </c>
      <c r="E7" s="58">
        <v>111115</v>
      </c>
      <c r="F7" s="58">
        <v>14700</v>
      </c>
      <c r="G7" s="58">
        <v>1280</v>
      </c>
      <c r="H7" s="59">
        <v>13460</v>
      </c>
      <c r="I7" s="58">
        <v>19</v>
      </c>
      <c r="J7" s="57">
        <v>140925</v>
      </c>
      <c r="K7" s="58">
        <v>4110</v>
      </c>
      <c r="L7" s="58">
        <v>4265</v>
      </c>
      <c r="M7" s="59">
        <v>132550</v>
      </c>
      <c r="N7" s="58">
        <v>140550</v>
      </c>
      <c r="O7" s="58">
        <v>3220</v>
      </c>
      <c r="P7" s="58">
        <v>10570</v>
      </c>
      <c r="Q7" s="58">
        <v>10630</v>
      </c>
      <c r="R7" s="58">
        <v>12640</v>
      </c>
      <c r="S7" s="58">
        <v>14680</v>
      </c>
      <c r="T7" s="58">
        <v>22215</v>
      </c>
      <c r="U7" s="58">
        <v>27480</v>
      </c>
      <c r="V7" s="59">
        <v>39110</v>
      </c>
    </row>
    <row r="8" spans="2:22" ht="12.75">
      <c r="B8" s="25" t="s">
        <v>1</v>
      </c>
      <c r="C8" s="26" t="s">
        <v>0</v>
      </c>
      <c r="D8" s="60">
        <v>19490</v>
      </c>
      <c r="E8" s="61">
        <v>16715</v>
      </c>
      <c r="F8" s="61">
        <v>2140</v>
      </c>
      <c r="G8" s="61">
        <v>280</v>
      </c>
      <c r="H8" s="62">
        <v>230</v>
      </c>
      <c r="I8" s="61">
        <v>34</v>
      </c>
      <c r="J8" s="60">
        <v>19400</v>
      </c>
      <c r="K8" s="61">
        <v>570</v>
      </c>
      <c r="L8" s="61">
        <v>505</v>
      </c>
      <c r="M8" s="62">
        <v>18325</v>
      </c>
      <c r="N8" s="61">
        <v>19365</v>
      </c>
      <c r="O8" s="61">
        <v>505</v>
      </c>
      <c r="P8" s="61">
        <v>1565</v>
      </c>
      <c r="Q8" s="61">
        <v>1580</v>
      </c>
      <c r="R8" s="61">
        <v>1580</v>
      </c>
      <c r="S8" s="61">
        <v>2310</v>
      </c>
      <c r="T8" s="61">
        <v>3525</v>
      </c>
      <c r="U8" s="61">
        <v>4245</v>
      </c>
      <c r="V8" s="62">
        <v>4055</v>
      </c>
    </row>
    <row r="9" spans="2:22" ht="12.75">
      <c r="B9" s="25" t="s">
        <v>3</v>
      </c>
      <c r="C9" s="26" t="s">
        <v>0</v>
      </c>
      <c r="D9" s="60">
        <v>13940</v>
      </c>
      <c r="E9" s="61">
        <v>12740</v>
      </c>
      <c r="F9" s="61">
        <v>1040</v>
      </c>
      <c r="G9" s="61">
        <v>40</v>
      </c>
      <c r="H9" s="62">
        <v>90</v>
      </c>
      <c r="I9" s="61">
        <v>25</v>
      </c>
      <c r="J9" s="60">
        <v>13940</v>
      </c>
      <c r="K9" s="61">
        <v>200</v>
      </c>
      <c r="L9" s="61">
        <v>260</v>
      </c>
      <c r="M9" s="62">
        <v>13480</v>
      </c>
      <c r="N9" s="61">
        <v>13910</v>
      </c>
      <c r="O9" s="61">
        <v>150</v>
      </c>
      <c r="P9" s="61">
        <v>620</v>
      </c>
      <c r="Q9" s="61">
        <v>590</v>
      </c>
      <c r="R9" s="61">
        <v>785</v>
      </c>
      <c r="S9" s="61">
        <v>1285</v>
      </c>
      <c r="T9" s="61">
        <v>2095</v>
      </c>
      <c r="U9" s="61">
        <v>2815</v>
      </c>
      <c r="V9" s="62">
        <v>5575</v>
      </c>
    </row>
    <row r="10" spans="2:22" ht="12.75">
      <c r="B10" s="25" t="s">
        <v>4</v>
      </c>
      <c r="C10" s="26" t="s">
        <v>0</v>
      </c>
      <c r="D10" s="60">
        <v>13640</v>
      </c>
      <c r="E10" s="61">
        <v>9555</v>
      </c>
      <c r="F10" s="61">
        <v>2360</v>
      </c>
      <c r="G10" s="61">
        <v>1225</v>
      </c>
      <c r="H10" s="62">
        <v>435</v>
      </c>
      <c r="I10" s="61">
        <v>36</v>
      </c>
      <c r="J10" s="60">
        <v>13605</v>
      </c>
      <c r="K10" s="61">
        <v>1210</v>
      </c>
      <c r="L10" s="61">
        <v>1055</v>
      </c>
      <c r="M10" s="62">
        <v>11345</v>
      </c>
      <c r="N10" s="61">
        <v>13575</v>
      </c>
      <c r="O10" s="61">
        <v>1040</v>
      </c>
      <c r="P10" s="61">
        <v>2235</v>
      </c>
      <c r="Q10" s="61">
        <v>1990</v>
      </c>
      <c r="R10" s="61">
        <v>1615</v>
      </c>
      <c r="S10" s="61">
        <v>1855</v>
      </c>
      <c r="T10" s="61">
        <v>1800</v>
      </c>
      <c r="U10" s="61">
        <v>1595</v>
      </c>
      <c r="V10" s="62">
        <v>1445</v>
      </c>
    </row>
    <row r="11" spans="2:22" ht="12.75">
      <c r="B11" s="25" t="s">
        <v>6</v>
      </c>
      <c r="C11" s="26" t="s">
        <v>0</v>
      </c>
      <c r="D11" s="60">
        <v>9010</v>
      </c>
      <c r="E11" s="61">
        <v>7675</v>
      </c>
      <c r="F11" s="61">
        <v>1035</v>
      </c>
      <c r="G11" s="61">
        <v>120</v>
      </c>
      <c r="H11" s="62">
        <v>75</v>
      </c>
      <c r="I11" s="61">
        <v>33</v>
      </c>
      <c r="J11" s="60">
        <v>8910</v>
      </c>
      <c r="K11" s="61">
        <v>225</v>
      </c>
      <c r="L11" s="61">
        <v>305</v>
      </c>
      <c r="M11" s="62">
        <v>8380</v>
      </c>
      <c r="N11" s="61">
        <v>8910</v>
      </c>
      <c r="O11" s="61">
        <v>145</v>
      </c>
      <c r="P11" s="61">
        <v>580</v>
      </c>
      <c r="Q11" s="61">
        <v>600</v>
      </c>
      <c r="R11" s="61">
        <v>770</v>
      </c>
      <c r="S11" s="61">
        <v>970</v>
      </c>
      <c r="T11" s="61">
        <v>1285</v>
      </c>
      <c r="U11" s="61">
        <v>1820</v>
      </c>
      <c r="V11" s="62">
        <v>2740</v>
      </c>
    </row>
    <row r="12" spans="2:22" ht="12.75">
      <c r="B12" s="25" t="s">
        <v>7</v>
      </c>
      <c r="C12" s="26" t="s">
        <v>0</v>
      </c>
      <c r="D12" s="60">
        <v>4505</v>
      </c>
      <c r="E12" s="61">
        <v>3900</v>
      </c>
      <c r="F12" s="61">
        <v>575</v>
      </c>
      <c r="G12" s="61">
        <v>4</v>
      </c>
      <c r="H12" s="62">
        <v>15</v>
      </c>
      <c r="I12" s="61">
        <v>36</v>
      </c>
      <c r="J12" s="60">
        <v>4505</v>
      </c>
      <c r="K12" s="61">
        <v>85</v>
      </c>
      <c r="L12" s="61">
        <v>65</v>
      </c>
      <c r="M12" s="62">
        <v>4355</v>
      </c>
      <c r="N12" s="61">
        <v>4500</v>
      </c>
      <c r="O12" s="61">
        <v>65</v>
      </c>
      <c r="P12" s="61">
        <v>170</v>
      </c>
      <c r="Q12" s="61">
        <v>295</v>
      </c>
      <c r="R12" s="61">
        <v>385</v>
      </c>
      <c r="S12" s="61">
        <v>495</v>
      </c>
      <c r="T12" s="61">
        <v>790</v>
      </c>
      <c r="U12" s="61">
        <v>1215</v>
      </c>
      <c r="V12" s="62">
        <v>1090</v>
      </c>
    </row>
    <row r="13" spans="2:22" ht="12.75">
      <c r="B13" s="25" t="s">
        <v>8</v>
      </c>
      <c r="C13" s="26" t="s">
        <v>0</v>
      </c>
      <c r="D13" s="60">
        <v>3740</v>
      </c>
      <c r="E13" s="61">
        <v>3125</v>
      </c>
      <c r="F13" s="61">
        <v>600</v>
      </c>
      <c r="G13" s="61">
        <v>0</v>
      </c>
      <c r="H13" s="62">
        <v>15</v>
      </c>
      <c r="I13" s="61">
        <v>49</v>
      </c>
      <c r="J13" s="60">
        <v>3740</v>
      </c>
      <c r="K13" s="61">
        <v>10</v>
      </c>
      <c r="L13" s="61">
        <v>55</v>
      </c>
      <c r="M13" s="62">
        <v>3675</v>
      </c>
      <c r="N13" s="61">
        <v>3740</v>
      </c>
      <c r="O13" s="61">
        <v>15</v>
      </c>
      <c r="P13" s="61">
        <v>105</v>
      </c>
      <c r="Q13" s="61">
        <v>115</v>
      </c>
      <c r="R13" s="61">
        <v>145</v>
      </c>
      <c r="S13" s="61">
        <v>380</v>
      </c>
      <c r="T13" s="61">
        <v>620</v>
      </c>
      <c r="U13" s="61">
        <v>1035</v>
      </c>
      <c r="V13" s="62">
        <v>1320</v>
      </c>
    </row>
    <row r="14" spans="2:22" ht="12.75">
      <c r="B14" s="25" t="s">
        <v>5</v>
      </c>
      <c r="C14" s="26" t="s">
        <v>0</v>
      </c>
      <c r="D14" s="60">
        <v>2760</v>
      </c>
      <c r="E14" s="61">
        <v>2480</v>
      </c>
      <c r="F14" s="61">
        <v>185</v>
      </c>
      <c r="G14" s="61">
        <v>95</v>
      </c>
      <c r="H14" s="62">
        <v>0</v>
      </c>
      <c r="I14" s="61">
        <v>42</v>
      </c>
      <c r="J14" s="60">
        <v>2760</v>
      </c>
      <c r="K14" s="61">
        <v>65</v>
      </c>
      <c r="L14" s="61">
        <v>50</v>
      </c>
      <c r="M14" s="62">
        <v>2645</v>
      </c>
      <c r="N14" s="61">
        <v>2760</v>
      </c>
      <c r="O14" s="61">
        <v>35</v>
      </c>
      <c r="P14" s="61">
        <v>65</v>
      </c>
      <c r="Q14" s="61">
        <v>135</v>
      </c>
      <c r="R14" s="61">
        <v>205</v>
      </c>
      <c r="S14" s="61">
        <v>125</v>
      </c>
      <c r="T14" s="61">
        <v>315</v>
      </c>
      <c r="U14" s="61">
        <v>595</v>
      </c>
      <c r="V14" s="62">
        <v>1290</v>
      </c>
    </row>
    <row r="15" spans="2:22" ht="12.75">
      <c r="B15" s="25" t="s">
        <v>9</v>
      </c>
      <c r="C15" s="26" t="s">
        <v>0</v>
      </c>
      <c r="D15" s="60">
        <v>2535</v>
      </c>
      <c r="E15" s="61">
        <v>2240</v>
      </c>
      <c r="F15" s="61">
        <v>265</v>
      </c>
      <c r="G15" s="61">
        <v>30</v>
      </c>
      <c r="H15" s="62">
        <v>0</v>
      </c>
      <c r="I15" s="61">
        <v>50</v>
      </c>
      <c r="J15" s="60">
        <v>2535</v>
      </c>
      <c r="K15" s="61">
        <v>50</v>
      </c>
      <c r="L15" s="61">
        <v>25</v>
      </c>
      <c r="M15" s="62">
        <v>2460</v>
      </c>
      <c r="N15" s="61">
        <v>2535</v>
      </c>
      <c r="O15" s="61">
        <v>20</v>
      </c>
      <c r="P15" s="61">
        <v>60</v>
      </c>
      <c r="Q15" s="61">
        <v>165</v>
      </c>
      <c r="R15" s="61">
        <v>160</v>
      </c>
      <c r="S15" s="61">
        <v>190</v>
      </c>
      <c r="T15" s="61">
        <v>540</v>
      </c>
      <c r="U15" s="61">
        <v>625</v>
      </c>
      <c r="V15" s="62">
        <v>775</v>
      </c>
    </row>
    <row r="16" spans="2:22" ht="12.75">
      <c r="B16" s="25" t="s">
        <v>10</v>
      </c>
      <c r="C16" s="26" t="s">
        <v>0</v>
      </c>
      <c r="D16" s="60">
        <v>1740</v>
      </c>
      <c r="E16" s="61">
        <v>1485</v>
      </c>
      <c r="F16" s="61">
        <v>245</v>
      </c>
      <c r="G16" s="61">
        <v>0</v>
      </c>
      <c r="H16" s="62">
        <v>4</v>
      </c>
      <c r="I16" s="61">
        <v>46</v>
      </c>
      <c r="J16" s="60">
        <v>1740</v>
      </c>
      <c r="K16" s="61">
        <v>30</v>
      </c>
      <c r="L16" s="61">
        <v>35</v>
      </c>
      <c r="M16" s="62">
        <v>1675</v>
      </c>
      <c r="N16" s="61">
        <v>1740</v>
      </c>
      <c r="O16" s="61">
        <v>30</v>
      </c>
      <c r="P16" s="61">
        <v>85</v>
      </c>
      <c r="Q16" s="61">
        <v>105</v>
      </c>
      <c r="R16" s="61">
        <v>170</v>
      </c>
      <c r="S16" s="61">
        <v>190</v>
      </c>
      <c r="T16" s="61">
        <v>350</v>
      </c>
      <c r="U16" s="61">
        <v>310</v>
      </c>
      <c r="V16" s="62">
        <v>495</v>
      </c>
    </row>
    <row r="17" spans="2:22" ht="12.75">
      <c r="B17" s="25" t="s">
        <v>11</v>
      </c>
      <c r="C17" s="26" t="s">
        <v>2</v>
      </c>
      <c r="D17" s="60">
        <v>1005</v>
      </c>
      <c r="E17" s="61">
        <v>840</v>
      </c>
      <c r="F17" s="61">
        <v>160</v>
      </c>
      <c r="G17" s="61">
        <v>0</v>
      </c>
      <c r="H17" s="62">
        <v>10</v>
      </c>
      <c r="I17" s="61">
        <v>57</v>
      </c>
      <c r="J17" s="60">
        <v>1005</v>
      </c>
      <c r="K17" s="61">
        <v>40</v>
      </c>
      <c r="L17" s="61">
        <v>20</v>
      </c>
      <c r="M17" s="62">
        <v>950</v>
      </c>
      <c r="N17" s="61">
        <v>1005</v>
      </c>
      <c r="O17" s="61">
        <v>4</v>
      </c>
      <c r="P17" s="61">
        <v>45</v>
      </c>
      <c r="Q17" s="61">
        <v>35</v>
      </c>
      <c r="R17" s="61">
        <v>90</v>
      </c>
      <c r="S17" s="61">
        <v>100</v>
      </c>
      <c r="T17" s="61">
        <v>125</v>
      </c>
      <c r="U17" s="61">
        <v>185</v>
      </c>
      <c r="V17" s="62">
        <v>420</v>
      </c>
    </row>
    <row r="18" spans="2:22" ht="12.75">
      <c r="B18" s="25" t="s">
        <v>12</v>
      </c>
      <c r="C18" s="26"/>
      <c r="D18" s="60">
        <v>8651</v>
      </c>
      <c r="E18" s="61">
        <v>6329</v>
      </c>
      <c r="F18" s="61">
        <v>1398</v>
      </c>
      <c r="G18" s="61">
        <v>140</v>
      </c>
      <c r="H18" s="62">
        <v>602</v>
      </c>
      <c r="I18" s="13" t="s">
        <v>55</v>
      </c>
      <c r="J18" s="60">
        <v>7083</v>
      </c>
      <c r="K18" s="61">
        <v>211</v>
      </c>
      <c r="L18" s="61">
        <v>159</v>
      </c>
      <c r="M18" s="62">
        <v>6716</v>
      </c>
      <c r="N18" s="61">
        <v>7058</v>
      </c>
      <c r="O18" s="61">
        <v>205</v>
      </c>
      <c r="P18" s="61">
        <v>450</v>
      </c>
      <c r="Q18" s="61">
        <v>520</v>
      </c>
      <c r="R18" s="61">
        <v>794</v>
      </c>
      <c r="S18" s="61">
        <v>781</v>
      </c>
      <c r="T18" s="61">
        <v>1080</v>
      </c>
      <c r="U18" s="61">
        <v>1464</v>
      </c>
      <c r="V18" s="62">
        <v>1792</v>
      </c>
    </row>
    <row r="19" spans="2:22" ht="12.75">
      <c r="B19" s="43" t="s">
        <v>56</v>
      </c>
      <c r="C19" s="44"/>
      <c r="D19" s="54">
        <f>SUM(D7:D18)</f>
        <v>225051</v>
      </c>
      <c r="E19" s="55">
        <f>SUM(E7:E18)</f>
        <v>178199</v>
      </c>
      <c r="F19" s="55">
        <f>SUM(F7:F18)</f>
        <v>24703</v>
      </c>
      <c r="G19" s="55">
        <f>SUM(G7:G18)</f>
        <v>3214</v>
      </c>
      <c r="H19" s="56">
        <f>SUM(H7:H18)</f>
        <v>14936</v>
      </c>
      <c r="I19" s="48" t="s">
        <v>55</v>
      </c>
      <c r="J19" s="54">
        <f aca="true" t="shared" si="0" ref="J19:V19">SUM(J7:J18)</f>
        <v>220148</v>
      </c>
      <c r="K19" s="55">
        <f t="shared" si="0"/>
        <v>6806</v>
      </c>
      <c r="L19" s="55">
        <f t="shared" si="0"/>
        <v>6799</v>
      </c>
      <c r="M19" s="56">
        <f t="shared" si="0"/>
        <v>206556</v>
      </c>
      <c r="N19" s="55">
        <f t="shared" si="0"/>
        <v>219648</v>
      </c>
      <c r="O19" s="55">
        <f t="shared" si="0"/>
        <v>5434</v>
      </c>
      <c r="P19" s="55">
        <f t="shared" si="0"/>
        <v>16550</v>
      </c>
      <c r="Q19" s="55">
        <f t="shared" si="0"/>
        <v>16760</v>
      </c>
      <c r="R19" s="55">
        <f t="shared" si="0"/>
        <v>19339</v>
      </c>
      <c r="S19" s="55">
        <f t="shared" si="0"/>
        <v>23361</v>
      </c>
      <c r="T19" s="55">
        <f t="shared" si="0"/>
        <v>34740</v>
      </c>
      <c r="U19" s="55">
        <f t="shared" si="0"/>
        <v>43384</v>
      </c>
      <c r="V19" s="56">
        <f t="shared" si="0"/>
        <v>60107</v>
      </c>
    </row>
    <row r="20" spans="2:22" ht="12.75">
      <c r="B20" s="1" t="s">
        <v>51</v>
      </c>
      <c r="C20" s="27"/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8:22" ht="12.75">
      <c r="H21" s="1"/>
      <c r="I21" s="2"/>
      <c r="N21" s="4"/>
      <c r="O21" s="4"/>
      <c r="P21" s="4"/>
      <c r="Q21" s="4"/>
      <c r="R21" s="4"/>
      <c r="S21" s="4"/>
      <c r="T21" s="4"/>
      <c r="U21" s="4"/>
      <c r="V21" s="4"/>
    </row>
    <row r="22" spans="8:22" ht="12.75">
      <c r="H22" s="1"/>
      <c r="I22" s="2"/>
      <c r="N22" s="4"/>
      <c r="O22" s="4"/>
      <c r="P22" s="4"/>
      <c r="Q22" s="4"/>
      <c r="R22" s="4"/>
      <c r="S22" s="4"/>
      <c r="T22" s="4"/>
      <c r="U22" s="4"/>
      <c r="V22" s="4"/>
    </row>
    <row r="23" spans="8:22" ht="12.75">
      <c r="H23" s="1"/>
      <c r="I23" s="2"/>
      <c r="N23" s="4"/>
      <c r="O23" s="4"/>
      <c r="P23" s="4"/>
      <c r="Q23" s="4"/>
      <c r="R23" s="4"/>
      <c r="S23" s="4"/>
      <c r="T23" s="4"/>
      <c r="U23" s="4"/>
      <c r="V23" s="4"/>
    </row>
    <row r="24" spans="8:22" ht="12.75">
      <c r="H24" s="1"/>
      <c r="I24" s="2"/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0" t="s">
        <v>52</v>
      </c>
      <c r="H25" s="1"/>
      <c r="I25" s="2"/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H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3" t="s">
        <v>13</v>
      </c>
      <c r="C27" s="64"/>
      <c r="D27" s="65" t="s">
        <v>14</v>
      </c>
      <c r="E27" s="66"/>
      <c r="F27" s="66"/>
      <c r="G27" s="66"/>
      <c r="H27" s="67"/>
      <c r="I27" s="6" t="s">
        <v>15</v>
      </c>
      <c r="J27" s="65" t="s">
        <v>16</v>
      </c>
      <c r="K27" s="68"/>
      <c r="L27" s="68"/>
      <c r="M27" s="69"/>
      <c r="N27" s="7" t="s">
        <v>17</v>
      </c>
      <c r="O27" s="65" t="s">
        <v>18</v>
      </c>
      <c r="P27" s="68"/>
      <c r="Q27" s="68"/>
      <c r="R27" s="68"/>
      <c r="S27" s="68"/>
      <c r="T27" s="68"/>
      <c r="U27" s="68"/>
      <c r="V27" s="69"/>
    </row>
    <row r="28" spans="2:22" ht="12.75">
      <c r="B28" s="9"/>
      <c r="C28" s="10"/>
      <c r="D28" s="6" t="s">
        <v>17</v>
      </c>
      <c r="E28" s="11" t="s">
        <v>19</v>
      </c>
      <c r="F28" s="11"/>
      <c r="G28" s="11" t="s">
        <v>20</v>
      </c>
      <c r="H28" s="12"/>
      <c r="I28" s="13" t="s">
        <v>21</v>
      </c>
      <c r="J28" s="6"/>
      <c r="K28" s="11" t="s">
        <v>22</v>
      </c>
      <c r="L28" s="11" t="s">
        <v>53</v>
      </c>
      <c r="M28" s="12" t="s">
        <v>24</v>
      </c>
      <c r="N28" s="14" t="s">
        <v>25</v>
      </c>
      <c r="O28" s="11"/>
      <c r="P28" s="15" t="s">
        <v>26</v>
      </c>
      <c r="Q28" s="15" t="s">
        <v>27</v>
      </c>
      <c r="R28" s="15" t="s">
        <v>28</v>
      </c>
      <c r="S28" s="15" t="s">
        <v>29</v>
      </c>
      <c r="T28" s="15" t="s">
        <v>30</v>
      </c>
      <c r="U28" s="15" t="s">
        <v>31</v>
      </c>
      <c r="V28" s="12"/>
    </row>
    <row r="29" spans="2:22" ht="12.75">
      <c r="B29" s="16" t="s">
        <v>32</v>
      </c>
      <c r="C29" s="17" t="s">
        <v>33</v>
      </c>
      <c r="D29" s="18" t="s">
        <v>34</v>
      </c>
      <c r="E29" s="19" t="s">
        <v>35</v>
      </c>
      <c r="F29" s="19" t="s">
        <v>36</v>
      </c>
      <c r="G29" s="19" t="s">
        <v>37</v>
      </c>
      <c r="H29" s="20" t="s">
        <v>38</v>
      </c>
      <c r="I29" s="19" t="s">
        <v>39</v>
      </c>
      <c r="J29" s="18" t="s">
        <v>17</v>
      </c>
      <c r="K29" s="19" t="s">
        <v>40</v>
      </c>
      <c r="L29" s="19" t="s">
        <v>41</v>
      </c>
      <c r="M29" s="20" t="s">
        <v>41</v>
      </c>
      <c r="N29" s="21" t="s">
        <v>42</v>
      </c>
      <c r="O29" s="19" t="s">
        <v>43</v>
      </c>
      <c r="P29" s="22" t="s">
        <v>44</v>
      </c>
      <c r="Q29" s="22" t="s">
        <v>45</v>
      </c>
      <c r="R29" s="22" t="s">
        <v>46</v>
      </c>
      <c r="S29" s="22" t="s">
        <v>47</v>
      </c>
      <c r="T29" s="22" t="s">
        <v>48</v>
      </c>
      <c r="U29" s="22" t="s">
        <v>49</v>
      </c>
      <c r="V29" s="23" t="s">
        <v>50</v>
      </c>
    </row>
    <row r="30" spans="2:22" ht="12.75">
      <c r="B30" s="9" t="s">
        <v>59</v>
      </c>
      <c r="C30" s="24" t="s">
        <v>0</v>
      </c>
      <c r="D30" s="31" t="s">
        <v>54</v>
      </c>
      <c r="E30" s="32">
        <f>+(E7/D7)</f>
        <v>0.7714444405873573</v>
      </c>
      <c r="F30" s="32">
        <f>+(F7/D7)</f>
        <v>0.10205852744124692</v>
      </c>
      <c r="G30" s="32">
        <f>+(G7/D7)</f>
        <v>0.008886728920054153</v>
      </c>
      <c r="H30" s="33">
        <f>+(H7/D7)</f>
        <v>0.09344950879994446</v>
      </c>
      <c r="I30" s="34" t="s">
        <v>55</v>
      </c>
      <c r="J30" s="31" t="s">
        <v>54</v>
      </c>
      <c r="K30" s="32">
        <f>+(K7/J7)</f>
        <v>0.029164449175093133</v>
      </c>
      <c r="L30" s="32">
        <f>+(L7/J7)</f>
        <v>0.030264324995565018</v>
      </c>
      <c r="M30" s="33">
        <f>+(M7/J7)</f>
        <v>0.9405712258293418</v>
      </c>
      <c r="N30" s="31" t="s">
        <v>54</v>
      </c>
      <c r="O30" s="35">
        <f>+(O7/N7)</f>
        <v>0.022909996442547136</v>
      </c>
      <c r="P30" s="35">
        <f>+(P7/N7)</f>
        <v>0.0752045535396656</v>
      </c>
      <c r="Q30" s="35">
        <f>+(Q7/N7)</f>
        <v>0.07563144788331555</v>
      </c>
      <c r="R30" s="35">
        <f>+(R7/N7)</f>
        <v>0.08993240839558876</v>
      </c>
      <c r="S30" s="35">
        <f>+(S7/N7)</f>
        <v>0.10444681607968695</v>
      </c>
      <c r="T30" s="35">
        <f>+(T7/N7)</f>
        <v>0.15805763073639273</v>
      </c>
      <c r="U30" s="35">
        <f>+(U7/N7)</f>
        <v>0.19551760939167556</v>
      </c>
      <c r="V30" s="36">
        <f>+(V7/N7)</f>
        <v>0.27826396300249023</v>
      </c>
    </row>
    <row r="31" spans="2:22" ht="12.75">
      <c r="B31" s="25" t="s">
        <v>1</v>
      </c>
      <c r="C31" s="26" t="s">
        <v>0</v>
      </c>
      <c r="D31" s="37" t="s">
        <v>54</v>
      </c>
      <c r="E31" s="38">
        <f aca="true" t="shared" si="1" ref="E31:E42">+(E8/D8)</f>
        <v>0.857619291944587</v>
      </c>
      <c r="F31" s="38">
        <f aca="true" t="shared" si="2" ref="F31:F41">+(F8/D8)</f>
        <v>0.10979989738327348</v>
      </c>
      <c r="G31" s="38">
        <f aca="true" t="shared" si="3" ref="G31:G41">+(G8/D8)</f>
        <v>0.014366341713699333</v>
      </c>
      <c r="H31" s="39">
        <f aca="true" t="shared" si="4" ref="H31:H41">+(H8/D8)</f>
        <v>0.011800923550538737</v>
      </c>
      <c r="I31" s="34" t="s">
        <v>55</v>
      </c>
      <c r="J31" s="37" t="s">
        <v>54</v>
      </c>
      <c r="K31" s="38">
        <f aca="true" t="shared" si="5" ref="K31:K42">+(K8/J8)</f>
        <v>0.029381443298969072</v>
      </c>
      <c r="L31" s="38">
        <f aca="true" t="shared" si="6" ref="L31:L41">+(L8/J8)</f>
        <v>0.026030927835051548</v>
      </c>
      <c r="M31" s="39">
        <f aca="true" t="shared" si="7" ref="M31:M41">+(M8/J8)</f>
        <v>0.9445876288659794</v>
      </c>
      <c r="N31" s="37" t="s">
        <v>54</v>
      </c>
      <c r="O31" s="40">
        <f aca="true" t="shared" si="8" ref="O31:O42">+(O8/N8)</f>
        <v>0.026077975729408728</v>
      </c>
      <c r="P31" s="40">
        <f aca="true" t="shared" si="9" ref="P31:P41">+(P8/N8)</f>
        <v>0.08081590498321714</v>
      </c>
      <c r="Q31" s="40">
        <f aca="true" t="shared" si="10" ref="Q31:Q41">+(Q8/N8)</f>
        <v>0.08159049832171443</v>
      </c>
      <c r="R31" s="40">
        <f aca="true" t="shared" si="11" ref="R31:R41">+(R8/N8)</f>
        <v>0.08159049832171443</v>
      </c>
      <c r="S31" s="40">
        <f aca="true" t="shared" si="12" ref="S31:S41">+(S8/N8)</f>
        <v>0.1192873741285825</v>
      </c>
      <c r="T31" s="40">
        <f aca="true" t="shared" si="13" ref="T31:T41">+(T8/N8)</f>
        <v>0.1820294345468629</v>
      </c>
      <c r="U31" s="40">
        <f aca="true" t="shared" si="14" ref="U31:U41">+(U8/N8)</f>
        <v>0.21920991479473276</v>
      </c>
      <c r="V31" s="41">
        <f aca="true" t="shared" si="15" ref="V31:V41">+(V8/N8)</f>
        <v>0.2093983991737671</v>
      </c>
    </row>
    <row r="32" spans="2:22" ht="12.75">
      <c r="B32" s="25" t="s">
        <v>3</v>
      </c>
      <c r="C32" s="26" t="s">
        <v>0</v>
      </c>
      <c r="D32" s="37" t="s">
        <v>54</v>
      </c>
      <c r="E32" s="38">
        <f t="shared" si="1"/>
        <v>0.9139167862266858</v>
      </c>
      <c r="F32" s="38">
        <f t="shared" si="2"/>
        <v>0.0746054519368723</v>
      </c>
      <c r="G32" s="38">
        <f t="shared" si="3"/>
        <v>0.0028694404591104736</v>
      </c>
      <c r="H32" s="39">
        <f t="shared" si="4"/>
        <v>0.006456241032998565</v>
      </c>
      <c r="I32" s="34" t="s">
        <v>55</v>
      </c>
      <c r="J32" s="37" t="s">
        <v>54</v>
      </c>
      <c r="K32" s="38">
        <f t="shared" si="5"/>
        <v>0.014347202295552367</v>
      </c>
      <c r="L32" s="38">
        <f t="shared" si="6"/>
        <v>0.018651362984218076</v>
      </c>
      <c r="M32" s="39">
        <f t="shared" si="7"/>
        <v>0.9670014347202296</v>
      </c>
      <c r="N32" s="37" t="s">
        <v>54</v>
      </c>
      <c r="O32" s="40">
        <f t="shared" si="8"/>
        <v>0.010783608914450037</v>
      </c>
      <c r="P32" s="40">
        <f t="shared" si="9"/>
        <v>0.04457225017972682</v>
      </c>
      <c r="Q32" s="40">
        <f t="shared" si="10"/>
        <v>0.04241552839683681</v>
      </c>
      <c r="R32" s="40">
        <f t="shared" si="11"/>
        <v>0.056434219985621856</v>
      </c>
      <c r="S32" s="40">
        <f t="shared" si="12"/>
        <v>0.09237958303378864</v>
      </c>
      <c r="T32" s="40">
        <f t="shared" si="13"/>
        <v>0.15061107117181882</v>
      </c>
      <c r="U32" s="40">
        <f t="shared" si="14"/>
        <v>0.202372393961179</v>
      </c>
      <c r="V32" s="41">
        <f t="shared" si="15"/>
        <v>0.4007907979870597</v>
      </c>
    </row>
    <row r="33" spans="2:22" ht="12.75">
      <c r="B33" s="25" t="s">
        <v>4</v>
      </c>
      <c r="C33" s="26" t="s">
        <v>0</v>
      </c>
      <c r="D33" s="37" t="s">
        <v>54</v>
      </c>
      <c r="E33" s="38">
        <f t="shared" si="1"/>
        <v>0.7005131964809385</v>
      </c>
      <c r="F33" s="38">
        <f t="shared" si="2"/>
        <v>0.17302052785923755</v>
      </c>
      <c r="G33" s="38">
        <f t="shared" si="3"/>
        <v>0.08980938416422288</v>
      </c>
      <c r="H33" s="39">
        <f t="shared" si="4"/>
        <v>0.03189149560117302</v>
      </c>
      <c r="I33" s="34" t="s">
        <v>55</v>
      </c>
      <c r="J33" s="37" t="s">
        <v>54</v>
      </c>
      <c r="K33" s="38">
        <f t="shared" si="5"/>
        <v>0.08893789048144064</v>
      </c>
      <c r="L33" s="38">
        <f t="shared" si="6"/>
        <v>0.07754502021315693</v>
      </c>
      <c r="M33" s="39">
        <f t="shared" si="7"/>
        <v>0.8338846012495406</v>
      </c>
      <c r="N33" s="37" t="s">
        <v>54</v>
      </c>
      <c r="O33" s="40">
        <f t="shared" si="8"/>
        <v>0.07661141804788213</v>
      </c>
      <c r="P33" s="40">
        <f t="shared" si="9"/>
        <v>0.16464088397790055</v>
      </c>
      <c r="Q33" s="40">
        <f t="shared" si="10"/>
        <v>0.14659300184162063</v>
      </c>
      <c r="R33" s="40">
        <f t="shared" si="11"/>
        <v>0.11896869244935543</v>
      </c>
      <c r="S33" s="40">
        <f t="shared" si="12"/>
        <v>0.13664825046040516</v>
      </c>
      <c r="T33" s="40">
        <f t="shared" si="13"/>
        <v>0.13259668508287292</v>
      </c>
      <c r="U33" s="40">
        <f t="shared" si="14"/>
        <v>0.11749539594843462</v>
      </c>
      <c r="V33" s="41">
        <f t="shared" si="15"/>
        <v>0.10644567219152855</v>
      </c>
    </row>
    <row r="34" spans="2:22" ht="12.75">
      <c r="B34" s="25" t="s">
        <v>6</v>
      </c>
      <c r="C34" s="26" t="s">
        <v>0</v>
      </c>
      <c r="D34" s="37" t="s">
        <v>54</v>
      </c>
      <c r="E34" s="38">
        <f t="shared" si="1"/>
        <v>0.8518312985571587</v>
      </c>
      <c r="F34" s="38">
        <f t="shared" si="2"/>
        <v>0.1148723640399556</v>
      </c>
      <c r="G34" s="38">
        <f t="shared" si="3"/>
        <v>0.013318534961154272</v>
      </c>
      <c r="H34" s="39">
        <f t="shared" si="4"/>
        <v>0.008324084350721421</v>
      </c>
      <c r="I34" s="34" t="s">
        <v>55</v>
      </c>
      <c r="J34" s="37" t="s">
        <v>54</v>
      </c>
      <c r="K34" s="38">
        <f t="shared" si="5"/>
        <v>0.025252525252525252</v>
      </c>
      <c r="L34" s="38">
        <f t="shared" si="6"/>
        <v>0.03423120089786756</v>
      </c>
      <c r="M34" s="39">
        <f t="shared" si="7"/>
        <v>0.9405162738496072</v>
      </c>
      <c r="N34" s="37" t="s">
        <v>54</v>
      </c>
      <c r="O34" s="40">
        <f t="shared" si="8"/>
        <v>0.01627384960718294</v>
      </c>
      <c r="P34" s="40">
        <f t="shared" si="9"/>
        <v>0.06509539842873176</v>
      </c>
      <c r="Q34" s="40">
        <f t="shared" si="10"/>
        <v>0.06734006734006734</v>
      </c>
      <c r="R34" s="40">
        <f t="shared" si="11"/>
        <v>0.08641975308641975</v>
      </c>
      <c r="S34" s="40">
        <f t="shared" si="12"/>
        <v>0.10886644219977554</v>
      </c>
      <c r="T34" s="40">
        <f t="shared" si="13"/>
        <v>0.1442199775533109</v>
      </c>
      <c r="U34" s="40">
        <f t="shared" si="14"/>
        <v>0.20426487093153758</v>
      </c>
      <c r="V34" s="41">
        <f t="shared" si="15"/>
        <v>0.3075196408529742</v>
      </c>
    </row>
    <row r="35" spans="2:22" ht="12.75">
      <c r="B35" s="25" t="s">
        <v>7</v>
      </c>
      <c r="C35" s="26" t="s">
        <v>0</v>
      </c>
      <c r="D35" s="37" t="s">
        <v>54</v>
      </c>
      <c r="E35" s="38">
        <f t="shared" si="1"/>
        <v>0.8657047724750278</v>
      </c>
      <c r="F35" s="38">
        <f t="shared" si="2"/>
        <v>0.12763596004439512</v>
      </c>
      <c r="G35" s="38">
        <f t="shared" si="3"/>
        <v>0.0008879023307436182</v>
      </c>
      <c r="H35" s="39">
        <f t="shared" si="4"/>
        <v>0.003329633740288568</v>
      </c>
      <c r="I35" s="34" t="s">
        <v>55</v>
      </c>
      <c r="J35" s="37" t="s">
        <v>54</v>
      </c>
      <c r="K35" s="38">
        <f t="shared" si="5"/>
        <v>0.018867924528301886</v>
      </c>
      <c r="L35" s="38">
        <f t="shared" si="6"/>
        <v>0.014428412874583796</v>
      </c>
      <c r="M35" s="39">
        <f t="shared" si="7"/>
        <v>0.9667036625971143</v>
      </c>
      <c r="N35" s="37" t="s">
        <v>54</v>
      </c>
      <c r="O35" s="40">
        <f t="shared" si="8"/>
        <v>0.014444444444444444</v>
      </c>
      <c r="P35" s="40">
        <f t="shared" si="9"/>
        <v>0.03777777777777778</v>
      </c>
      <c r="Q35" s="40">
        <f t="shared" si="10"/>
        <v>0.06555555555555556</v>
      </c>
      <c r="R35" s="40">
        <f t="shared" si="11"/>
        <v>0.08555555555555555</v>
      </c>
      <c r="S35" s="40">
        <f t="shared" si="12"/>
        <v>0.11</v>
      </c>
      <c r="T35" s="40">
        <f t="shared" si="13"/>
        <v>0.17555555555555555</v>
      </c>
      <c r="U35" s="40">
        <f t="shared" si="14"/>
        <v>0.27</v>
      </c>
      <c r="V35" s="41">
        <f t="shared" si="15"/>
        <v>0.24222222222222223</v>
      </c>
    </row>
    <row r="36" spans="2:22" ht="12.75">
      <c r="B36" s="25" t="s">
        <v>8</v>
      </c>
      <c r="C36" s="26" t="s">
        <v>0</v>
      </c>
      <c r="D36" s="37" t="s">
        <v>54</v>
      </c>
      <c r="E36" s="38">
        <f t="shared" si="1"/>
        <v>0.8355614973262032</v>
      </c>
      <c r="F36" s="38">
        <f t="shared" si="2"/>
        <v>0.16042780748663102</v>
      </c>
      <c r="G36" s="38">
        <f t="shared" si="3"/>
        <v>0</v>
      </c>
      <c r="H36" s="39">
        <f t="shared" si="4"/>
        <v>0.004010695187165776</v>
      </c>
      <c r="I36" s="34" t="s">
        <v>55</v>
      </c>
      <c r="J36" s="37" t="s">
        <v>54</v>
      </c>
      <c r="K36" s="38">
        <f t="shared" si="5"/>
        <v>0.00267379679144385</v>
      </c>
      <c r="L36" s="38">
        <f t="shared" si="6"/>
        <v>0.014705882352941176</v>
      </c>
      <c r="M36" s="39">
        <f t="shared" si="7"/>
        <v>0.982620320855615</v>
      </c>
      <c r="N36" s="37" t="s">
        <v>54</v>
      </c>
      <c r="O36" s="40">
        <f t="shared" si="8"/>
        <v>0.004010695187165776</v>
      </c>
      <c r="P36" s="40">
        <f t="shared" si="9"/>
        <v>0.02807486631016043</v>
      </c>
      <c r="Q36" s="40">
        <f t="shared" si="10"/>
        <v>0.03074866310160428</v>
      </c>
      <c r="R36" s="40">
        <f t="shared" si="11"/>
        <v>0.03877005347593583</v>
      </c>
      <c r="S36" s="40">
        <f t="shared" si="12"/>
        <v>0.10160427807486631</v>
      </c>
      <c r="T36" s="40">
        <f t="shared" si="13"/>
        <v>0.1657754010695187</v>
      </c>
      <c r="U36" s="40">
        <f t="shared" si="14"/>
        <v>0.2767379679144385</v>
      </c>
      <c r="V36" s="41">
        <f t="shared" si="15"/>
        <v>0.35294117647058826</v>
      </c>
    </row>
    <row r="37" spans="2:22" ht="12.75">
      <c r="B37" s="25" t="s">
        <v>5</v>
      </c>
      <c r="C37" s="26" t="s">
        <v>0</v>
      </c>
      <c r="D37" s="37" t="s">
        <v>54</v>
      </c>
      <c r="E37" s="38">
        <f t="shared" si="1"/>
        <v>0.8985507246376812</v>
      </c>
      <c r="F37" s="38">
        <f t="shared" si="2"/>
        <v>0.06702898550724638</v>
      </c>
      <c r="G37" s="38">
        <f t="shared" si="3"/>
        <v>0.034420289855072464</v>
      </c>
      <c r="H37" s="39">
        <f t="shared" si="4"/>
        <v>0</v>
      </c>
      <c r="I37" s="34" t="s">
        <v>55</v>
      </c>
      <c r="J37" s="37" t="s">
        <v>54</v>
      </c>
      <c r="K37" s="38">
        <f t="shared" si="5"/>
        <v>0.02355072463768116</v>
      </c>
      <c r="L37" s="38">
        <f t="shared" si="6"/>
        <v>0.018115942028985508</v>
      </c>
      <c r="M37" s="39">
        <f t="shared" si="7"/>
        <v>0.9583333333333334</v>
      </c>
      <c r="N37" s="37" t="s">
        <v>54</v>
      </c>
      <c r="O37" s="40">
        <f t="shared" si="8"/>
        <v>0.012681159420289856</v>
      </c>
      <c r="P37" s="40">
        <f t="shared" si="9"/>
        <v>0.02355072463768116</v>
      </c>
      <c r="Q37" s="40">
        <f t="shared" si="10"/>
        <v>0.04891304347826087</v>
      </c>
      <c r="R37" s="40">
        <f t="shared" si="11"/>
        <v>0.07427536231884058</v>
      </c>
      <c r="S37" s="40">
        <f t="shared" si="12"/>
        <v>0.04528985507246377</v>
      </c>
      <c r="T37" s="40">
        <f t="shared" si="13"/>
        <v>0.11413043478260869</v>
      </c>
      <c r="U37" s="40">
        <f t="shared" si="14"/>
        <v>0.21557971014492755</v>
      </c>
      <c r="V37" s="41">
        <f t="shared" si="15"/>
        <v>0.4673913043478261</v>
      </c>
    </row>
    <row r="38" spans="2:22" ht="12.75">
      <c r="B38" s="25" t="s">
        <v>9</v>
      </c>
      <c r="C38" s="26" t="s">
        <v>0</v>
      </c>
      <c r="D38" s="37" t="s">
        <v>54</v>
      </c>
      <c r="E38" s="38">
        <f t="shared" si="1"/>
        <v>0.883629191321499</v>
      </c>
      <c r="F38" s="38">
        <f t="shared" si="2"/>
        <v>0.10453648915187377</v>
      </c>
      <c r="G38" s="38">
        <f t="shared" si="3"/>
        <v>0.011834319526627219</v>
      </c>
      <c r="H38" s="39">
        <f t="shared" si="4"/>
        <v>0</v>
      </c>
      <c r="I38" s="34" t="s">
        <v>55</v>
      </c>
      <c r="J38" s="37" t="s">
        <v>54</v>
      </c>
      <c r="K38" s="38">
        <f t="shared" si="5"/>
        <v>0.01972386587771203</v>
      </c>
      <c r="L38" s="38">
        <f t="shared" si="6"/>
        <v>0.009861932938856016</v>
      </c>
      <c r="M38" s="39">
        <f t="shared" si="7"/>
        <v>0.9704142011834319</v>
      </c>
      <c r="N38" s="37" t="s">
        <v>54</v>
      </c>
      <c r="O38" s="40">
        <f t="shared" si="8"/>
        <v>0.007889546351084813</v>
      </c>
      <c r="P38" s="40">
        <f t="shared" si="9"/>
        <v>0.023668639053254437</v>
      </c>
      <c r="Q38" s="40">
        <f t="shared" si="10"/>
        <v>0.0650887573964497</v>
      </c>
      <c r="R38" s="40">
        <f t="shared" si="11"/>
        <v>0.0631163708086785</v>
      </c>
      <c r="S38" s="40">
        <f t="shared" si="12"/>
        <v>0.07495069033530571</v>
      </c>
      <c r="T38" s="40">
        <f t="shared" si="13"/>
        <v>0.21301775147928995</v>
      </c>
      <c r="U38" s="40">
        <f t="shared" si="14"/>
        <v>0.2465483234714004</v>
      </c>
      <c r="V38" s="41">
        <f t="shared" si="15"/>
        <v>0.3057199211045365</v>
      </c>
    </row>
    <row r="39" spans="2:22" ht="12.75">
      <c r="B39" s="25" t="s">
        <v>10</v>
      </c>
      <c r="C39" s="26" t="s">
        <v>0</v>
      </c>
      <c r="D39" s="37" t="s">
        <v>54</v>
      </c>
      <c r="E39" s="38">
        <f t="shared" si="1"/>
        <v>0.853448275862069</v>
      </c>
      <c r="F39" s="38">
        <f t="shared" si="2"/>
        <v>0.14080459770114942</v>
      </c>
      <c r="G39" s="38">
        <f t="shared" si="3"/>
        <v>0</v>
      </c>
      <c r="H39" s="39">
        <f t="shared" si="4"/>
        <v>0.0022988505747126436</v>
      </c>
      <c r="I39" s="34" t="s">
        <v>55</v>
      </c>
      <c r="J39" s="37" t="s">
        <v>54</v>
      </c>
      <c r="K39" s="38">
        <f t="shared" si="5"/>
        <v>0.017241379310344827</v>
      </c>
      <c r="L39" s="38">
        <f t="shared" si="6"/>
        <v>0.020114942528735632</v>
      </c>
      <c r="M39" s="39">
        <f t="shared" si="7"/>
        <v>0.9626436781609196</v>
      </c>
      <c r="N39" s="37" t="s">
        <v>54</v>
      </c>
      <c r="O39" s="40">
        <f t="shared" si="8"/>
        <v>0.017241379310344827</v>
      </c>
      <c r="P39" s="40">
        <f t="shared" si="9"/>
        <v>0.04885057471264368</v>
      </c>
      <c r="Q39" s="40">
        <f t="shared" si="10"/>
        <v>0.0603448275862069</v>
      </c>
      <c r="R39" s="40">
        <f t="shared" si="11"/>
        <v>0.09770114942528736</v>
      </c>
      <c r="S39" s="40">
        <f t="shared" si="12"/>
        <v>0.10919540229885058</v>
      </c>
      <c r="T39" s="40">
        <f t="shared" si="13"/>
        <v>0.20114942528735633</v>
      </c>
      <c r="U39" s="40">
        <f t="shared" si="14"/>
        <v>0.1781609195402299</v>
      </c>
      <c r="V39" s="41">
        <f t="shared" si="15"/>
        <v>0.28448275862068967</v>
      </c>
    </row>
    <row r="40" spans="2:22" ht="12.75">
      <c r="B40" s="25" t="s">
        <v>11</v>
      </c>
      <c r="C40" s="26" t="s">
        <v>2</v>
      </c>
      <c r="D40" s="37" t="s">
        <v>54</v>
      </c>
      <c r="E40" s="38">
        <f t="shared" si="1"/>
        <v>0.835820895522388</v>
      </c>
      <c r="F40" s="38">
        <f t="shared" si="2"/>
        <v>0.15920398009950248</v>
      </c>
      <c r="G40" s="38">
        <f t="shared" si="3"/>
        <v>0</v>
      </c>
      <c r="H40" s="39">
        <f t="shared" si="4"/>
        <v>0.009950248756218905</v>
      </c>
      <c r="I40" s="34" t="s">
        <v>55</v>
      </c>
      <c r="J40" s="37" t="s">
        <v>54</v>
      </c>
      <c r="K40" s="38">
        <f t="shared" si="5"/>
        <v>0.03980099502487562</v>
      </c>
      <c r="L40" s="38">
        <f t="shared" si="6"/>
        <v>0.01990049751243781</v>
      </c>
      <c r="M40" s="39">
        <f t="shared" si="7"/>
        <v>0.945273631840796</v>
      </c>
      <c r="N40" s="37" t="s">
        <v>54</v>
      </c>
      <c r="O40" s="40">
        <f t="shared" si="8"/>
        <v>0.003980099502487562</v>
      </c>
      <c r="P40" s="40">
        <f t="shared" si="9"/>
        <v>0.04477611940298507</v>
      </c>
      <c r="Q40" s="40">
        <f t="shared" si="10"/>
        <v>0.03482587064676617</v>
      </c>
      <c r="R40" s="40">
        <f t="shared" si="11"/>
        <v>0.08955223880597014</v>
      </c>
      <c r="S40" s="40">
        <f t="shared" si="12"/>
        <v>0.09950248756218906</v>
      </c>
      <c r="T40" s="40">
        <f t="shared" si="13"/>
        <v>0.12437810945273632</v>
      </c>
      <c r="U40" s="40">
        <f t="shared" si="14"/>
        <v>0.18407960199004975</v>
      </c>
      <c r="V40" s="41">
        <f t="shared" si="15"/>
        <v>0.417910447761194</v>
      </c>
    </row>
    <row r="41" spans="2:22" ht="12.75">
      <c r="B41" s="25" t="s">
        <v>12</v>
      </c>
      <c r="C41" s="26"/>
      <c r="D41" s="37" t="s">
        <v>54</v>
      </c>
      <c r="E41" s="38">
        <f t="shared" si="1"/>
        <v>0.7315917235001734</v>
      </c>
      <c r="F41" s="38">
        <f t="shared" si="2"/>
        <v>0.1615998150502832</v>
      </c>
      <c r="G41" s="38">
        <f t="shared" si="3"/>
        <v>0.016183100219627787</v>
      </c>
      <c r="H41" s="39">
        <f t="shared" si="4"/>
        <v>0.06958733094439949</v>
      </c>
      <c r="I41" s="42" t="s">
        <v>55</v>
      </c>
      <c r="J41" s="37" t="s">
        <v>54</v>
      </c>
      <c r="K41" s="38">
        <f t="shared" si="5"/>
        <v>0.029789637159395737</v>
      </c>
      <c r="L41" s="38">
        <f t="shared" si="6"/>
        <v>0.02244811520542143</v>
      </c>
      <c r="M41" s="39">
        <f t="shared" si="7"/>
        <v>0.9481857969786813</v>
      </c>
      <c r="N41" s="37" t="s">
        <v>54</v>
      </c>
      <c r="O41" s="40">
        <f t="shared" si="8"/>
        <v>0.029045055256446586</v>
      </c>
      <c r="P41" s="40">
        <f t="shared" si="9"/>
        <v>0.06375743836780957</v>
      </c>
      <c r="Q41" s="40">
        <f t="shared" si="10"/>
        <v>0.07367526211391329</v>
      </c>
      <c r="R41" s="40">
        <f t="shared" si="11"/>
        <v>0.11249645792009068</v>
      </c>
      <c r="S41" s="40">
        <f t="shared" si="12"/>
        <v>0.11065457636724285</v>
      </c>
      <c r="T41" s="40">
        <f t="shared" si="13"/>
        <v>0.153017852082743</v>
      </c>
      <c r="U41" s="40">
        <f t="shared" si="14"/>
        <v>0.20742419948994048</v>
      </c>
      <c r="V41" s="41">
        <f t="shared" si="15"/>
        <v>0.25389628790025504</v>
      </c>
    </row>
    <row r="42" spans="2:22" ht="12.75">
      <c r="B42" s="43" t="s">
        <v>56</v>
      </c>
      <c r="C42" s="44"/>
      <c r="D42" s="45" t="s">
        <v>54</v>
      </c>
      <c r="E42" s="46">
        <f t="shared" si="1"/>
        <v>0.7918160772447134</v>
      </c>
      <c r="F42" s="46">
        <f>+(F19/D19)</f>
        <v>0.10976623076547094</v>
      </c>
      <c r="G42" s="46">
        <f>+(G19/D19)</f>
        <v>0.014281207370773735</v>
      </c>
      <c r="H42" s="47">
        <f>+(H19/D19)</f>
        <v>0.06636717899498336</v>
      </c>
      <c r="I42" s="48" t="s">
        <v>55</v>
      </c>
      <c r="J42" s="45" t="s">
        <v>54</v>
      </c>
      <c r="K42" s="46">
        <f t="shared" si="5"/>
        <v>0.030915565892036267</v>
      </c>
      <c r="L42" s="46">
        <f>+(L19/J19)</f>
        <v>0.030883769100786742</v>
      </c>
      <c r="M42" s="47">
        <f>+(M19/J19)</f>
        <v>0.9382597161909261</v>
      </c>
      <c r="N42" s="45" t="s">
        <v>54</v>
      </c>
      <c r="O42" s="49">
        <f t="shared" si="8"/>
        <v>0.024739583333333332</v>
      </c>
      <c r="P42" s="49">
        <f>+(P19/N19)</f>
        <v>0.07534782925407925</v>
      </c>
      <c r="Q42" s="49">
        <f>+(Q19/N19)</f>
        <v>0.07630390442890443</v>
      </c>
      <c r="R42" s="49">
        <f>+(R19/N19)</f>
        <v>0.08804541812354312</v>
      </c>
      <c r="S42" s="49">
        <f>+(S19/N19)</f>
        <v>0.10635653409090909</v>
      </c>
      <c r="T42" s="49">
        <f>+(T19/N19)</f>
        <v>0.15816215034965034</v>
      </c>
      <c r="U42" s="49">
        <f>+(U19/N19)</f>
        <v>0.19751602564102563</v>
      </c>
      <c r="V42" s="50">
        <f>+(V19/N19)</f>
        <v>0.2736514787296037</v>
      </c>
    </row>
    <row r="43" spans="2:22" ht="12.75">
      <c r="B43" s="1" t="s">
        <v>51</v>
      </c>
      <c r="H43" s="1"/>
      <c r="I43" s="2"/>
      <c r="N43" s="4"/>
      <c r="O43" s="4"/>
      <c r="P43" s="4"/>
      <c r="Q43" s="4"/>
      <c r="R43" s="4"/>
      <c r="S43" s="4"/>
      <c r="T43" s="4"/>
      <c r="U43" s="4"/>
      <c r="V43" s="4"/>
    </row>
    <row r="44" spans="8:22" ht="12.75">
      <c r="H44" s="1"/>
      <c r="I44" s="2"/>
      <c r="N44" s="4"/>
      <c r="O44" s="4"/>
      <c r="P44" s="4"/>
      <c r="Q44" s="4"/>
      <c r="R44" s="4"/>
      <c r="S44" s="4"/>
      <c r="T44" s="4"/>
      <c r="U44" s="4"/>
      <c r="V44" s="4"/>
    </row>
    <row r="45" spans="8:22" ht="12.75">
      <c r="H45" s="1"/>
      <c r="I45" s="2"/>
      <c r="N45" s="4"/>
      <c r="O45" s="4"/>
      <c r="P45" s="4"/>
      <c r="Q45" s="4"/>
      <c r="R45" s="4"/>
      <c r="S45" s="4"/>
      <c r="T45" s="4"/>
      <c r="U45" s="4"/>
      <c r="V45" s="4"/>
    </row>
    <row r="46" spans="8:22" ht="12.75">
      <c r="H46" s="1"/>
      <c r="I46" s="2"/>
      <c r="N46" s="4"/>
      <c r="O46" s="4"/>
      <c r="P46" s="4"/>
      <c r="Q46" s="4"/>
      <c r="R46" s="4"/>
      <c r="S46" s="4"/>
      <c r="T46" s="4"/>
      <c r="U46" s="4"/>
      <c r="V46" s="4"/>
    </row>
    <row r="47" spans="8:22" ht="12.75">
      <c r="H47" s="1"/>
      <c r="I47" s="2"/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0" t="s">
        <v>57</v>
      </c>
      <c r="H48" s="1"/>
      <c r="I48" s="2"/>
      <c r="N48" s="4"/>
      <c r="O48" s="4"/>
      <c r="P48" s="4"/>
      <c r="Q48" s="4"/>
      <c r="R48" s="4"/>
      <c r="S48" s="4"/>
      <c r="T48" s="4"/>
      <c r="U48" s="4"/>
      <c r="V48" s="4"/>
    </row>
    <row r="49" spans="8:22" ht="12.75">
      <c r="H49" s="1"/>
      <c r="I49" s="2"/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3" t="s">
        <v>13</v>
      </c>
      <c r="C50" s="64"/>
      <c r="D50" s="65" t="s">
        <v>14</v>
      </c>
      <c r="E50" s="66"/>
      <c r="F50" s="66"/>
      <c r="G50" s="66"/>
      <c r="H50" s="67"/>
      <c r="I50" s="6" t="s">
        <v>15</v>
      </c>
      <c r="J50" s="65" t="s">
        <v>16</v>
      </c>
      <c r="K50" s="68"/>
      <c r="L50" s="68"/>
      <c r="M50" s="69"/>
      <c r="N50" s="7" t="s">
        <v>17</v>
      </c>
      <c r="O50" s="65" t="s">
        <v>18</v>
      </c>
      <c r="P50" s="68"/>
      <c r="Q50" s="68"/>
      <c r="R50" s="68"/>
      <c r="S50" s="68"/>
      <c r="T50" s="68"/>
      <c r="U50" s="68"/>
      <c r="V50" s="69"/>
    </row>
    <row r="51" spans="2:22" ht="12.75">
      <c r="B51" s="9"/>
      <c r="C51" s="10"/>
      <c r="D51" s="6" t="s">
        <v>17</v>
      </c>
      <c r="E51" s="11" t="s">
        <v>19</v>
      </c>
      <c r="F51" s="11"/>
      <c r="G51" s="11" t="s">
        <v>20</v>
      </c>
      <c r="H51" s="12"/>
      <c r="I51" s="13" t="s">
        <v>21</v>
      </c>
      <c r="J51" s="6"/>
      <c r="K51" s="11" t="s">
        <v>22</v>
      </c>
      <c r="L51" s="11" t="s">
        <v>53</v>
      </c>
      <c r="M51" s="12" t="s">
        <v>24</v>
      </c>
      <c r="N51" s="14" t="s">
        <v>25</v>
      </c>
      <c r="O51" s="11"/>
      <c r="P51" s="15" t="s">
        <v>26</v>
      </c>
      <c r="Q51" s="15" t="s">
        <v>27</v>
      </c>
      <c r="R51" s="15" t="s">
        <v>28</v>
      </c>
      <c r="S51" s="15" t="s">
        <v>29</v>
      </c>
      <c r="T51" s="15" t="s">
        <v>30</v>
      </c>
      <c r="U51" s="15" t="s">
        <v>31</v>
      </c>
      <c r="V51" s="12"/>
    </row>
    <row r="52" spans="2:22" ht="12.75">
      <c r="B52" s="16" t="s">
        <v>32</v>
      </c>
      <c r="C52" s="17" t="s">
        <v>33</v>
      </c>
      <c r="D52" s="18" t="s">
        <v>34</v>
      </c>
      <c r="E52" s="19" t="s">
        <v>35</v>
      </c>
      <c r="F52" s="19" t="s">
        <v>36</v>
      </c>
      <c r="G52" s="19" t="s">
        <v>37</v>
      </c>
      <c r="H52" s="20" t="s">
        <v>38</v>
      </c>
      <c r="I52" s="19" t="s">
        <v>39</v>
      </c>
      <c r="J52" s="18" t="s">
        <v>17</v>
      </c>
      <c r="K52" s="19" t="s">
        <v>40</v>
      </c>
      <c r="L52" s="19" t="s">
        <v>41</v>
      </c>
      <c r="M52" s="20" t="s">
        <v>41</v>
      </c>
      <c r="N52" s="21" t="s">
        <v>42</v>
      </c>
      <c r="O52" s="19" t="s">
        <v>43</v>
      </c>
      <c r="P52" s="22" t="s">
        <v>44</v>
      </c>
      <c r="Q52" s="22" t="s">
        <v>45</v>
      </c>
      <c r="R52" s="22" t="s">
        <v>46</v>
      </c>
      <c r="S52" s="22" t="s">
        <v>47</v>
      </c>
      <c r="T52" s="22" t="s">
        <v>48</v>
      </c>
      <c r="U52" s="22" t="s">
        <v>49</v>
      </c>
      <c r="V52" s="23" t="s">
        <v>50</v>
      </c>
    </row>
    <row r="53" spans="2:22" ht="12.75">
      <c r="B53" s="25" t="s">
        <v>1</v>
      </c>
      <c r="C53" s="26" t="s">
        <v>0</v>
      </c>
      <c r="D53" s="51">
        <f>+(D8/($D$19-$D$7))</f>
        <v>0.24056976399723512</v>
      </c>
      <c r="E53" s="38">
        <f>+(E8/($E$19-$E$7))</f>
        <v>0.24916522568719815</v>
      </c>
      <c r="F53" s="38">
        <f>+(F8/($F$19-$F$7))</f>
        <v>0.21393581925422372</v>
      </c>
      <c r="G53" s="38">
        <f>+(G8/($G$19-$G$7))</f>
        <v>0.14477766287487073</v>
      </c>
      <c r="H53" s="39">
        <f>+(H8/($H$19-$H$7))</f>
        <v>0.15582655826558264</v>
      </c>
      <c r="I53" s="34" t="s">
        <v>55</v>
      </c>
      <c r="J53" s="51">
        <f>+(J8/($J$19-$J$7))</f>
        <v>0.24487838127816416</v>
      </c>
      <c r="K53" s="38">
        <f>+(K8/($K$19-$K$7))</f>
        <v>0.21142433234421365</v>
      </c>
      <c r="L53" s="38">
        <f>+(L8/($L$19-$L$7))</f>
        <v>0.19928966061562747</v>
      </c>
      <c r="M53" s="39">
        <f>+(M8/($M$19-$M$7))</f>
        <v>0.2476150582385212</v>
      </c>
      <c r="N53" s="51">
        <f>+(N8/($N$19-$N$7))</f>
        <v>0.24482287794887356</v>
      </c>
      <c r="O53" s="38">
        <f>+(O8/($O$19-$O$7))</f>
        <v>0.22809394760614274</v>
      </c>
      <c r="P53" s="38">
        <f>+(P8/($P$19-$P$7))</f>
        <v>0.2617056856187291</v>
      </c>
      <c r="Q53" s="38">
        <f>+(Q8/($Q$19-$Q$7))</f>
        <v>0.25774877650897227</v>
      </c>
      <c r="R53" s="38">
        <f>+(R8/($R$19-$R$7))</f>
        <v>0.23585609792506343</v>
      </c>
      <c r="S53" s="38">
        <f>+(S8/($S$19-$S$7))</f>
        <v>0.2660983757631609</v>
      </c>
      <c r="T53" s="38">
        <f>+(T8/($T$19-$T$7))</f>
        <v>0.281437125748503</v>
      </c>
      <c r="U53" s="38">
        <f>+(U8/($U$19-$U$7))</f>
        <v>0.2669139839034205</v>
      </c>
      <c r="V53" s="39">
        <f>+(V8/($V$19-$V$7))</f>
        <v>0.19312282707053388</v>
      </c>
    </row>
    <row r="54" spans="2:22" ht="12.75">
      <c r="B54" s="25" t="s">
        <v>3</v>
      </c>
      <c r="C54" s="26" t="s">
        <v>0</v>
      </c>
      <c r="D54" s="51">
        <f aca="true" t="shared" si="16" ref="D54:D63">+(D9/($D$19-$D$7))</f>
        <v>0.1720647773279352</v>
      </c>
      <c r="E54" s="38">
        <f aca="true" t="shared" si="17" ref="E54:E63">+(E9/($E$19-$E$7))</f>
        <v>0.18991115616242324</v>
      </c>
      <c r="F54" s="38">
        <f aca="true" t="shared" si="18" ref="F54:F63">+(F9/($F$19-$F$7))</f>
        <v>0.10396880935719284</v>
      </c>
      <c r="G54" s="38">
        <f aca="true" t="shared" si="19" ref="G54:G63">+(G9/($G$19-$G$7))</f>
        <v>0.020682523267838676</v>
      </c>
      <c r="H54" s="39">
        <f aca="true" t="shared" si="20" ref="H54:H63">+(H9/($H$19-$H$7))</f>
        <v>0.06097560975609756</v>
      </c>
      <c r="I54" s="34" t="s">
        <v>55</v>
      </c>
      <c r="J54" s="51">
        <f aca="true" t="shared" si="21" ref="J54:J63">+(J9/($J$19-$J$7))</f>
        <v>0.17595900180503138</v>
      </c>
      <c r="K54" s="38">
        <f aca="true" t="shared" si="22" ref="K54:K63">+(K9/($K$19-$K$7))</f>
        <v>0.07418397626112759</v>
      </c>
      <c r="L54" s="38">
        <f aca="true" t="shared" si="23" ref="L54:L63">+(L9/($L$19-$L$7))</f>
        <v>0.1026045777426993</v>
      </c>
      <c r="M54" s="39">
        <f aca="true" t="shared" si="24" ref="M54:M63">+(M9/($M$19-$M$7))</f>
        <v>0.18214739345458478</v>
      </c>
      <c r="N54" s="51">
        <f aca="true" t="shared" si="25" ref="N54:N63">+(N9/($N$19-$N$7))</f>
        <v>0.1758577966573112</v>
      </c>
      <c r="O54" s="38">
        <f aca="true" t="shared" si="26" ref="O54:O63">+(O9/($O$19-$O$7))</f>
        <v>0.06775067750677506</v>
      </c>
      <c r="P54" s="38">
        <f aca="true" t="shared" si="27" ref="P54:P63">+(P9/($P$19-$P$7))</f>
        <v>0.10367892976588629</v>
      </c>
      <c r="Q54" s="38">
        <f aca="true" t="shared" si="28" ref="Q54:Q63">+(Q9/($Q$19-$Q$7))</f>
        <v>0.09624796084828711</v>
      </c>
      <c r="R54" s="38">
        <f aca="true" t="shared" si="29" ref="R54:R63">+(R9/($R$19-$R$7))</f>
        <v>0.11718166890580684</v>
      </c>
      <c r="S54" s="38">
        <f aca="true" t="shared" si="30" ref="S54:S63">+(S9/($S$19-$S$7))</f>
        <v>0.14802442114963713</v>
      </c>
      <c r="T54" s="38">
        <f aca="true" t="shared" si="31" ref="T54:T63">+(T9/($T$19-$T$7))</f>
        <v>0.16726546906187625</v>
      </c>
      <c r="U54" s="38">
        <f aca="true" t="shared" si="32" ref="U54:U63">+(U9/($U$19-$U$7))</f>
        <v>0.17699949698189135</v>
      </c>
      <c r="V54" s="39">
        <f aca="true" t="shared" si="33" ref="V54:V63">+(V9/($V$19-$V$7))</f>
        <v>0.265514121064914</v>
      </c>
    </row>
    <row r="55" spans="2:22" ht="12.75">
      <c r="B55" s="25" t="s">
        <v>4</v>
      </c>
      <c r="C55" s="26" t="s">
        <v>0</v>
      </c>
      <c r="D55" s="51">
        <f t="shared" si="16"/>
        <v>0.16836180507554063</v>
      </c>
      <c r="E55" s="38">
        <f t="shared" si="17"/>
        <v>0.14243336712181742</v>
      </c>
      <c r="F55" s="38">
        <f t="shared" si="18"/>
        <v>0.23592922123362992</v>
      </c>
      <c r="G55" s="38">
        <f t="shared" si="19"/>
        <v>0.6334022750775594</v>
      </c>
      <c r="H55" s="39">
        <f t="shared" si="20"/>
        <v>0.29471544715447157</v>
      </c>
      <c r="I55" s="34" t="s">
        <v>55</v>
      </c>
      <c r="J55" s="51">
        <f t="shared" si="21"/>
        <v>0.17173043181904246</v>
      </c>
      <c r="K55" s="38">
        <f t="shared" si="22"/>
        <v>0.44881305637982194</v>
      </c>
      <c r="L55" s="38">
        <f t="shared" si="23"/>
        <v>0.4163378058405683</v>
      </c>
      <c r="M55" s="39">
        <f t="shared" si="24"/>
        <v>0.15329838121233413</v>
      </c>
      <c r="N55" s="51">
        <f t="shared" si="25"/>
        <v>0.1716225441856937</v>
      </c>
      <c r="O55" s="38">
        <f t="shared" si="26"/>
        <v>0.46973803071364045</v>
      </c>
      <c r="P55" s="38">
        <f t="shared" si="27"/>
        <v>0.3737458193979933</v>
      </c>
      <c r="Q55" s="38">
        <f t="shared" si="28"/>
        <v>0.32463295269168024</v>
      </c>
      <c r="R55" s="38">
        <f t="shared" si="29"/>
        <v>0.24108075832213763</v>
      </c>
      <c r="S55" s="38">
        <f t="shared" si="30"/>
        <v>0.21368505932496257</v>
      </c>
      <c r="T55" s="38">
        <f t="shared" si="31"/>
        <v>0.1437125748502994</v>
      </c>
      <c r="U55" s="38">
        <f t="shared" si="32"/>
        <v>0.10028923541247485</v>
      </c>
      <c r="V55" s="39">
        <f t="shared" si="33"/>
        <v>0.06881935514597323</v>
      </c>
    </row>
    <row r="56" spans="2:22" ht="12.75">
      <c r="B56" s="25" t="s">
        <v>6</v>
      </c>
      <c r="C56" s="26" t="s">
        <v>0</v>
      </c>
      <c r="D56" s="51">
        <f t="shared" si="16"/>
        <v>0.11121259998025082</v>
      </c>
      <c r="E56" s="38">
        <f t="shared" si="17"/>
        <v>0.1144088009063264</v>
      </c>
      <c r="F56" s="38">
        <f t="shared" si="18"/>
        <v>0.10346895931220634</v>
      </c>
      <c r="G56" s="38">
        <f t="shared" si="19"/>
        <v>0.06204756980351603</v>
      </c>
      <c r="H56" s="39">
        <f t="shared" si="20"/>
        <v>0.0508130081300813</v>
      </c>
      <c r="I56" s="34" t="s">
        <v>55</v>
      </c>
      <c r="J56" s="51">
        <f t="shared" si="21"/>
        <v>0.1124673390303321</v>
      </c>
      <c r="K56" s="38">
        <f t="shared" si="22"/>
        <v>0.08345697329376854</v>
      </c>
      <c r="L56" s="38">
        <f t="shared" si="23"/>
        <v>0.12036306235201263</v>
      </c>
      <c r="M56" s="39">
        <f t="shared" si="24"/>
        <v>0.11323406210307273</v>
      </c>
      <c r="N56" s="51">
        <f t="shared" si="25"/>
        <v>0.11264507320033376</v>
      </c>
      <c r="O56" s="38">
        <f t="shared" si="26"/>
        <v>0.06549232158988257</v>
      </c>
      <c r="P56" s="38">
        <f t="shared" si="27"/>
        <v>0.09698996655518395</v>
      </c>
      <c r="Q56" s="38">
        <f t="shared" si="28"/>
        <v>0.09787928221859707</v>
      </c>
      <c r="R56" s="38">
        <f t="shared" si="29"/>
        <v>0.11494252873563218</v>
      </c>
      <c r="S56" s="38">
        <f t="shared" si="30"/>
        <v>0.1117382790001152</v>
      </c>
      <c r="T56" s="38">
        <f t="shared" si="31"/>
        <v>0.10259481037924152</v>
      </c>
      <c r="U56" s="38">
        <f t="shared" si="32"/>
        <v>0.11443661971830986</v>
      </c>
      <c r="V56" s="39">
        <f t="shared" si="33"/>
        <v>0.13049483259513264</v>
      </c>
    </row>
    <row r="57" spans="2:22" ht="12.75">
      <c r="B57" s="25" t="s">
        <v>7</v>
      </c>
      <c r="C57" s="26" t="s">
        <v>0</v>
      </c>
      <c r="D57" s="51">
        <f t="shared" si="16"/>
        <v>0.05560629999012541</v>
      </c>
      <c r="E57" s="38">
        <f t="shared" si="17"/>
        <v>0.058136068212986704</v>
      </c>
      <c r="F57" s="38">
        <f t="shared" si="18"/>
        <v>0.05748275517344797</v>
      </c>
      <c r="G57" s="38">
        <f t="shared" si="19"/>
        <v>0.002068252326783868</v>
      </c>
      <c r="H57" s="39">
        <f t="shared" si="20"/>
        <v>0.01016260162601626</v>
      </c>
      <c r="I57" s="34" t="s">
        <v>55</v>
      </c>
      <c r="J57" s="51">
        <f t="shared" si="21"/>
        <v>0.05686479936382111</v>
      </c>
      <c r="K57" s="38">
        <f t="shared" si="22"/>
        <v>0.03152818991097923</v>
      </c>
      <c r="L57" s="38">
        <f t="shared" si="23"/>
        <v>0.025651144435674823</v>
      </c>
      <c r="M57" s="39">
        <f t="shared" si="24"/>
        <v>0.05884658000702646</v>
      </c>
      <c r="N57" s="51">
        <f t="shared" si="25"/>
        <v>0.056891451111279676</v>
      </c>
      <c r="O57" s="38">
        <f t="shared" si="26"/>
        <v>0.02935862691960253</v>
      </c>
      <c r="P57" s="38">
        <f t="shared" si="27"/>
        <v>0.028428093645484948</v>
      </c>
      <c r="Q57" s="38">
        <f t="shared" si="28"/>
        <v>0.04812398042414356</v>
      </c>
      <c r="R57" s="38">
        <f t="shared" si="29"/>
        <v>0.05747126436781609</v>
      </c>
      <c r="S57" s="38">
        <f t="shared" si="30"/>
        <v>0.05702108052067734</v>
      </c>
      <c r="T57" s="38">
        <f t="shared" si="31"/>
        <v>0.06307385229540918</v>
      </c>
      <c r="U57" s="38">
        <f t="shared" si="32"/>
        <v>0.07639587525150905</v>
      </c>
      <c r="V57" s="39">
        <f t="shared" si="33"/>
        <v>0.0519121779301805</v>
      </c>
    </row>
    <row r="58" spans="2:22" ht="12.75">
      <c r="B58" s="25" t="s">
        <v>8</v>
      </c>
      <c r="C58" s="26" t="s">
        <v>0</v>
      </c>
      <c r="D58" s="51">
        <f t="shared" si="16"/>
        <v>0.046163720746519206</v>
      </c>
      <c r="E58" s="38">
        <f t="shared" si="17"/>
        <v>0.04658338799117524</v>
      </c>
      <c r="F58" s="38">
        <f t="shared" si="18"/>
        <v>0.059982005398380486</v>
      </c>
      <c r="G58" s="38">
        <f t="shared" si="19"/>
        <v>0</v>
      </c>
      <c r="H58" s="39">
        <f t="shared" si="20"/>
        <v>0.01016260162601626</v>
      </c>
      <c r="I58" s="34" t="s">
        <v>55</v>
      </c>
      <c r="J58" s="51">
        <f t="shared" si="21"/>
        <v>0.047208512679398656</v>
      </c>
      <c r="K58" s="38">
        <f t="shared" si="22"/>
        <v>0.00370919881305638</v>
      </c>
      <c r="L58" s="38">
        <f t="shared" si="23"/>
        <v>0.021704814522494082</v>
      </c>
      <c r="M58" s="39">
        <f t="shared" si="24"/>
        <v>0.04965813582682485</v>
      </c>
      <c r="N58" s="51">
        <f t="shared" si="25"/>
        <v>0.04728311714581911</v>
      </c>
      <c r="O58" s="38">
        <f t="shared" si="26"/>
        <v>0.006775067750677507</v>
      </c>
      <c r="P58" s="38">
        <f t="shared" si="27"/>
        <v>0.017558528428093644</v>
      </c>
      <c r="Q58" s="38">
        <f t="shared" si="28"/>
        <v>0.018760195758564437</v>
      </c>
      <c r="R58" s="38">
        <f t="shared" si="29"/>
        <v>0.021645021645021644</v>
      </c>
      <c r="S58" s="38">
        <f t="shared" si="30"/>
        <v>0.04377375878355028</v>
      </c>
      <c r="T58" s="38">
        <f t="shared" si="31"/>
        <v>0.04950099800399202</v>
      </c>
      <c r="U58" s="38">
        <f t="shared" si="32"/>
        <v>0.06507796780684105</v>
      </c>
      <c r="V58" s="39">
        <f t="shared" si="33"/>
        <v>0.06286612373196171</v>
      </c>
    </row>
    <row r="59" spans="2:22" ht="12.75">
      <c r="B59" s="25" t="s">
        <v>5</v>
      </c>
      <c r="C59" s="26" t="s">
        <v>0</v>
      </c>
      <c r="D59" s="51">
        <f t="shared" si="16"/>
        <v>0.03406734472203021</v>
      </c>
      <c r="E59" s="38">
        <f t="shared" si="17"/>
        <v>0.036968576709796676</v>
      </c>
      <c r="F59" s="38">
        <f t="shared" si="18"/>
        <v>0.01849445166450065</v>
      </c>
      <c r="G59" s="38">
        <f t="shared" si="19"/>
        <v>0.04912099276111686</v>
      </c>
      <c r="H59" s="39">
        <f t="shared" si="20"/>
        <v>0</v>
      </c>
      <c r="I59" s="34" t="s">
        <v>55</v>
      </c>
      <c r="J59" s="51">
        <f t="shared" si="21"/>
        <v>0.03483836764575944</v>
      </c>
      <c r="K59" s="38">
        <f t="shared" si="22"/>
        <v>0.02410979228486647</v>
      </c>
      <c r="L59" s="38">
        <f t="shared" si="23"/>
        <v>0.01973164956590371</v>
      </c>
      <c r="M59" s="39">
        <f t="shared" si="24"/>
        <v>0.03574034537740183</v>
      </c>
      <c r="N59" s="51">
        <f t="shared" si="25"/>
        <v>0.03489342334825154</v>
      </c>
      <c r="O59" s="38">
        <f t="shared" si="26"/>
        <v>0.015808491418247517</v>
      </c>
      <c r="P59" s="38">
        <f t="shared" si="27"/>
        <v>0.010869565217391304</v>
      </c>
      <c r="Q59" s="38">
        <f t="shared" si="28"/>
        <v>0.02202283849918434</v>
      </c>
      <c r="R59" s="38">
        <f t="shared" si="29"/>
        <v>0.030601582325720255</v>
      </c>
      <c r="S59" s="38">
        <f t="shared" si="30"/>
        <v>0.014399262757746804</v>
      </c>
      <c r="T59" s="38">
        <f t="shared" si="31"/>
        <v>0.025149700598802394</v>
      </c>
      <c r="U59" s="38">
        <f t="shared" si="32"/>
        <v>0.037411971830985914</v>
      </c>
      <c r="V59" s="39">
        <f t="shared" si="33"/>
        <v>0.06143734819259894</v>
      </c>
    </row>
    <row r="60" spans="2:22" ht="12.75">
      <c r="B60" s="25" t="s">
        <v>9</v>
      </c>
      <c r="C60" s="26" t="s">
        <v>0</v>
      </c>
      <c r="D60" s="51">
        <f t="shared" si="16"/>
        <v>0.031290115532734274</v>
      </c>
      <c r="E60" s="38">
        <f t="shared" si="17"/>
        <v>0.033390972512074416</v>
      </c>
      <c r="F60" s="38">
        <f t="shared" si="18"/>
        <v>0.026492052384284714</v>
      </c>
      <c r="G60" s="38">
        <f t="shared" si="19"/>
        <v>0.015511892450879007</v>
      </c>
      <c r="H60" s="39">
        <f t="shared" si="20"/>
        <v>0</v>
      </c>
      <c r="I60" s="34" t="s">
        <v>55</v>
      </c>
      <c r="J60" s="51">
        <f t="shared" si="21"/>
        <v>0.031998283326811656</v>
      </c>
      <c r="K60" s="38">
        <f t="shared" si="22"/>
        <v>0.018545994065281898</v>
      </c>
      <c r="L60" s="38">
        <f t="shared" si="23"/>
        <v>0.009865824782951855</v>
      </c>
      <c r="M60" s="39">
        <f t="shared" si="24"/>
        <v>0.033240548063670515</v>
      </c>
      <c r="N60" s="51">
        <f t="shared" si="25"/>
        <v>0.03204885079268755</v>
      </c>
      <c r="O60" s="38">
        <f t="shared" si="26"/>
        <v>0.009033423667570008</v>
      </c>
      <c r="P60" s="38">
        <f t="shared" si="27"/>
        <v>0.010033444816053512</v>
      </c>
      <c r="Q60" s="38">
        <f t="shared" si="28"/>
        <v>0.026916802610114192</v>
      </c>
      <c r="R60" s="38">
        <f t="shared" si="29"/>
        <v>0.023884161815196297</v>
      </c>
      <c r="S60" s="38">
        <f t="shared" si="30"/>
        <v>0.02188687939177514</v>
      </c>
      <c r="T60" s="38">
        <f t="shared" si="31"/>
        <v>0.04311377245508982</v>
      </c>
      <c r="U60" s="38">
        <f t="shared" si="32"/>
        <v>0.03929828973843058</v>
      </c>
      <c r="V60" s="39">
        <f t="shared" si="33"/>
        <v>0.036910034766871457</v>
      </c>
    </row>
    <row r="61" spans="2:22" ht="12.75">
      <c r="B61" s="25" t="s">
        <v>10</v>
      </c>
      <c r="C61" s="26" t="s">
        <v>0</v>
      </c>
      <c r="D61" s="51">
        <f t="shared" si="16"/>
        <v>0.021477239063888615</v>
      </c>
      <c r="E61" s="38">
        <f t="shared" si="17"/>
        <v>0.022136425973406475</v>
      </c>
      <c r="F61" s="38">
        <f t="shared" si="18"/>
        <v>0.0244926522043387</v>
      </c>
      <c r="G61" s="38">
        <f t="shared" si="19"/>
        <v>0</v>
      </c>
      <c r="H61" s="39">
        <f t="shared" si="20"/>
        <v>0.0027100271002710027</v>
      </c>
      <c r="I61" s="34" t="s">
        <v>55</v>
      </c>
      <c r="J61" s="51">
        <f t="shared" si="21"/>
        <v>0.02196331873319617</v>
      </c>
      <c r="K61" s="38">
        <f t="shared" si="22"/>
        <v>0.01112759643916914</v>
      </c>
      <c r="L61" s="38">
        <f t="shared" si="23"/>
        <v>0.013812154696132596</v>
      </c>
      <c r="M61" s="39">
        <f t="shared" si="24"/>
        <v>0.022633300002702483</v>
      </c>
      <c r="N61" s="51">
        <f t="shared" si="25"/>
        <v>0.021998027763028144</v>
      </c>
      <c r="O61" s="38">
        <f t="shared" si="26"/>
        <v>0.013550135501355014</v>
      </c>
      <c r="P61" s="38">
        <f t="shared" si="27"/>
        <v>0.014214046822742474</v>
      </c>
      <c r="Q61" s="38">
        <f t="shared" si="28"/>
        <v>0.017128874388254486</v>
      </c>
      <c r="R61" s="38">
        <f t="shared" si="29"/>
        <v>0.025376921928646066</v>
      </c>
      <c r="S61" s="38">
        <f t="shared" si="30"/>
        <v>0.02188687939177514</v>
      </c>
      <c r="T61" s="38">
        <f t="shared" si="31"/>
        <v>0.027944111776447105</v>
      </c>
      <c r="U61" s="38">
        <f t="shared" si="32"/>
        <v>0.01949195171026157</v>
      </c>
      <c r="V61" s="39">
        <f t="shared" si="33"/>
        <v>0.02357479639948564</v>
      </c>
    </row>
    <row r="62" spans="2:22" ht="12.75">
      <c r="B62" s="25" t="s">
        <v>11</v>
      </c>
      <c r="C62" s="26" t="s">
        <v>2</v>
      </c>
      <c r="D62" s="51">
        <f t="shared" si="16"/>
        <v>0.012404957045521872</v>
      </c>
      <c r="E62" s="38">
        <f t="shared" si="17"/>
        <v>0.012521614692027906</v>
      </c>
      <c r="F62" s="38">
        <f t="shared" si="18"/>
        <v>0.01599520143956813</v>
      </c>
      <c r="G62" s="38">
        <f t="shared" si="19"/>
        <v>0</v>
      </c>
      <c r="H62" s="39">
        <f t="shared" si="20"/>
        <v>0.006775067750677507</v>
      </c>
      <c r="I62" s="34" t="s">
        <v>55</v>
      </c>
      <c r="J62" s="51">
        <f t="shared" si="21"/>
        <v>0.012685709957966753</v>
      </c>
      <c r="K62" s="38">
        <f t="shared" si="22"/>
        <v>0.01483679525222552</v>
      </c>
      <c r="L62" s="38">
        <f t="shared" si="23"/>
        <v>0.007892659826361484</v>
      </c>
      <c r="M62" s="39">
        <f t="shared" si="24"/>
        <v>0.012836797016458125</v>
      </c>
      <c r="N62" s="51">
        <f t="shared" si="25"/>
        <v>0.012705757414852461</v>
      </c>
      <c r="O62" s="38">
        <f t="shared" si="26"/>
        <v>0.0018066847335140017</v>
      </c>
      <c r="P62" s="38">
        <f t="shared" si="27"/>
        <v>0.007525083612040134</v>
      </c>
      <c r="Q62" s="38">
        <f t="shared" si="28"/>
        <v>0.005709624796084829</v>
      </c>
      <c r="R62" s="38">
        <f t="shared" si="29"/>
        <v>0.013434841021047918</v>
      </c>
      <c r="S62" s="38">
        <f t="shared" si="30"/>
        <v>0.011519410206197442</v>
      </c>
      <c r="T62" s="38">
        <f t="shared" si="31"/>
        <v>0.00998003992015968</v>
      </c>
      <c r="U62" s="38">
        <f t="shared" si="32"/>
        <v>0.011632293762575453</v>
      </c>
      <c r="V62" s="39">
        <f t="shared" si="33"/>
        <v>0.020002857551078727</v>
      </c>
    </row>
    <row r="63" spans="2:22" ht="12.75">
      <c r="B63" s="25" t="s">
        <v>12</v>
      </c>
      <c r="C63" s="26"/>
      <c r="D63" s="51">
        <f t="shared" si="16"/>
        <v>0.10678137651821862</v>
      </c>
      <c r="E63" s="38">
        <f t="shared" si="17"/>
        <v>0.0943444040307674</v>
      </c>
      <c r="F63" s="38">
        <f t="shared" si="18"/>
        <v>0.13975807257822653</v>
      </c>
      <c r="G63" s="38">
        <f t="shared" si="19"/>
        <v>0.07238883143743537</v>
      </c>
      <c r="H63" s="39">
        <f t="shared" si="20"/>
        <v>0.4078590785907859</v>
      </c>
      <c r="I63" s="34" t="s">
        <v>55</v>
      </c>
      <c r="J63" s="51">
        <f t="shared" si="21"/>
        <v>0.08940585436047613</v>
      </c>
      <c r="K63" s="38">
        <f t="shared" si="22"/>
        <v>0.07826409495548961</v>
      </c>
      <c r="L63" s="38">
        <f t="shared" si="23"/>
        <v>0.0627466456195738</v>
      </c>
      <c r="M63" s="39">
        <f t="shared" si="24"/>
        <v>0.09074939869740291</v>
      </c>
      <c r="N63" s="51">
        <f t="shared" si="25"/>
        <v>0.08923108043186932</v>
      </c>
      <c r="O63" s="38">
        <f t="shared" si="26"/>
        <v>0.09259259259259259</v>
      </c>
      <c r="P63" s="38">
        <f t="shared" si="27"/>
        <v>0.07525083612040134</v>
      </c>
      <c r="Q63" s="38">
        <f t="shared" si="28"/>
        <v>0.08482871125611746</v>
      </c>
      <c r="R63" s="38">
        <f t="shared" si="29"/>
        <v>0.11852515300791162</v>
      </c>
      <c r="S63" s="38">
        <f t="shared" si="30"/>
        <v>0.08996659371040203</v>
      </c>
      <c r="T63" s="38">
        <f t="shared" si="31"/>
        <v>0.08622754491017964</v>
      </c>
      <c r="U63" s="38">
        <f t="shared" si="32"/>
        <v>0.0920523138832998</v>
      </c>
      <c r="V63" s="39">
        <f t="shared" si="33"/>
        <v>0.08534552555126923</v>
      </c>
    </row>
    <row r="64" spans="2:22" ht="12.75">
      <c r="B64" s="43" t="s">
        <v>56</v>
      </c>
      <c r="C64" s="44"/>
      <c r="D64" s="52">
        <f>+(D19/$D$19)</f>
        <v>1</v>
      </c>
      <c r="E64" s="46">
        <f>+(E19/$E$19)</f>
        <v>1</v>
      </c>
      <c r="F64" s="46">
        <f>+(F19/$F$19)</f>
        <v>1</v>
      </c>
      <c r="G64" s="46">
        <f>+(G19/$G$19)</f>
        <v>1</v>
      </c>
      <c r="H64" s="47">
        <f>+(H19/$H$19)</f>
        <v>1</v>
      </c>
      <c r="I64" s="53" t="s">
        <v>55</v>
      </c>
      <c r="J64" s="52">
        <f>+(J19/$J$19)</f>
        <v>1</v>
      </c>
      <c r="K64" s="46">
        <f>+(K19/$K$19)</f>
        <v>1</v>
      </c>
      <c r="L64" s="46">
        <f>+(L19/$L$19)</f>
        <v>1</v>
      </c>
      <c r="M64" s="47">
        <f>+(M19/$M$19)</f>
        <v>1</v>
      </c>
      <c r="N64" s="52">
        <f>+(N19/$N$19)</f>
        <v>1</v>
      </c>
      <c r="O64" s="46">
        <f>+(O19/$O$19)</f>
        <v>1</v>
      </c>
      <c r="P64" s="46">
        <f>+(P19/$P$19)</f>
        <v>1</v>
      </c>
      <c r="Q64" s="46">
        <f>+(Q19/$Q$19)</f>
        <v>1</v>
      </c>
      <c r="R64" s="46">
        <f>+(R19/$R$19)</f>
        <v>1</v>
      </c>
      <c r="S64" s="46">
        <f>+(S19/$S$19)</f>
        <v>1</v>
      </c>
      <c r="T64" s="46">
        <f>+(T19/$T$19)</f>
        <v>1</v>
      </c>
      <c r="U64" s="46">
        <f>+(U19/$U$19)</f>
        <v>1</v>
      </c>
      <c r="V64" s="47">
        <f>+(V19/$V$19)</f>
        <v>1</v>
      </c>
    </row>
    <row r="65" spans="8:22" ht="12.75">
      <c r="H65" s="1"/>
      <c r="I65" s="2"/>
      <c r="N65" s="4"/>
      <c r="O65" s="4"/>
      <c r="P65" s="4"/>
      <c r="Q65" s="4"/>
      <c r="R65" s="4"/>
      <c r="S65" s="4"/>
      <c r="T65" s="4"/>
      <c r="U65" s="4"/>
      <c r="V65" s="4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2004-12-08T15:57:35Z</dcterms:created>
  <dcterms:modified xsi:type="dcterms:W3CDTF">2005-01-27T13:50:10Z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