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975" windowWidth="17100" windowHeight="10365" activeTab="0"/>
  </bookViews>
  <sheets>
    <sheet name="INCO001" sheetId="1" r:id="rId1"/>
  </sheets>
  <definedNames>
    <definedName name="DATABASE">'INCO001'!$B$7:$V$17</definedName>
  </definedNames>
  <calcPr fullCalcOnLoad="1"/>
</workbook>
</file>

<file path=xl/sharedStrings.xml><?xml version="1.0" encoding="utf-8"?>
<sst xmlns="http://schemas.openxmlformats.org/spreadsheetml/2006/main" count="267" uniqueCount="61">
  <si>
    <t>Maryland</t>
  </si>
  <si>
    <t>Pennsylvania</t>
  </si>
  <si>
    <t>West Virginia</t>
  </si>
  <si>
    <t>Mineral County</t>
  </si>
  <si>
    <t>Garrett County</t>
  </si>
  <si>
    <t>Bedford County</t>
  </si>
  <si>
    <t>Somerset County</t>
  </si>
  <si>
    <t>Hampshire County</t>
  </si>
  <si>
    <t>Grant County</t>
  </si>
  <si>
    <t>Washington County</t>
  </si>
  <si>
    <t>Preston County</t>
  </si>
  <si>
    <t>Baltimore County</t>
  </si>
  <si>
    <t>Allegheny County</t>
  </si>
  <si>
    <t>NA</t>
  </si>
  <si>
    <t>Transportation Types</t>
  </si>
  <si>
    <t>Poverty Status In 1999</t>
  </si>
  <si>
    <t>Household Income In 1999</t>
  </si>
  <si>
    <t>Total</t>
  </si>
  <si>
    <t>Drove</t>
  </si>
  <si>
    <t>Public</t>
  </si>
  <si>
    <t>Below</t>
  </si>
  <si>
    <t>150+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</si>
  <si>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</si>
  <si>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</si>
  <si>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</si>
  <si>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</si>
  <si>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</si>
  <si>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</si>
  <si>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State Name</t>
  </si>
  <si>
    <t>County Name</t>
  </si>
  <si>
    <t>Workers</t>
  </si>
  <si>
    <t>Alone</t>
  </si>
  <si>
    <t>Carpool</t>
  </si>
  <si>
    <t>Other</t>
  </si>
  <si>
    <t>Poverty</t>
  </si>
  <si>
    <t>Percent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</si>
  <si>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</si>
  <si>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</si>
  <si>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</si>
  <si>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</si>
  <si>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</si>
  <si>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</si>
  <si>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</si>
  <si>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</si>
  <si>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Mean</t>
  </si>
  <si>
    <t>Travel</t>
  </si>
  <si>
    <t>Time</t>
  </si>
  <si>
    <t>Trans.</t>
  </si>
  <si>
    <t>Resident</t>
  </si>
  <si>
    <t>100.0%</t>
  </si>
  <si>
    <t>100 -150</t>
  </si>
  <si>
    <t>Workers in</t>
  </si>
  <si>
    <t>Household</t>
  </si>
  <si>
    <t>100-150</t>
  </si>
  <si>
    <t>All Other</t>
  </si>
  <si>
    <t xml:space="preserve">Total </t>
  </si>
  <si>
    <t>In-flow :  Work in Allegany County, Maryland, Resident In :</t>
  </si>
  <si>
    <t>Row Percent</t>
  </si>
  <si>
    <t>* These are intra county commuters ( live and work in the same county )</t>
  </si>
  <si>
    <t>Allegany County *</t>
  </si>
  <si>
    <t>Column Percent ( does not include intra county commuters 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</si>
</sst>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right"/>
    </xf>
    <xf numFmtId="1" fontId="0" fillId="0" borderId="1" xfId="0" applyNumberFormat="1" applyBorder="1" applyAlignment="1" quotePrefix="1">
      <alignment horizontal="center"/>
    </xf>
    <xf numFmtId="1" fontId="0" fillId="0" borderId="0" xfId="0" applyNumberFormat="1" applyBorder="1" applyAlignment="1">
      <alignment horizontal="right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3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1" fontId="2" fillId="0" borderId="0" xfId="0" applyNumberFormat="1" applyFont="1" applyAlignment="1">
      <alignment horizontal="left"/>
    </xf>
    <xf numFmtId="1" fontId="0" fillId="0" borderId="2" xfId="0" applyNumberFormat="1" applyBorder="1" applyAlignment="1" quotePrefix="1">
      <alignment horizontal="right"/>
    </xf>
    <xf numFmtId="3" fontId="0" fillId="0" borderId="7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165" fontId="0" fillId="0" borderId="8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8" xfId="0" applyNumberFormat="1" applyBorder="1" applyAlignment="1">
      <alignment/>
    </xf>
    <xf numFmtId="3" fontId="0" fillId="0" borderId="3" xfId="0" applyNumberFormat="1" applyBorder="1" applyAlignment="1" quotePrefix="1">
      <alignment horizontal="right"/>
    </xf>
    <xf numFmtId="3" fontId="0" fillId="0" borderId="7" xfId="0" applyNumberFormat="1" applyBorder="1" applyAlignment="1" quotePrefix="1">
      <alignment horizontal="right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6" fontId="0" fillId="0" borderId="8" xfId="0" applyNumberFormat="1" applyBorder="1" applyAlignment="1">
      <alignment horizontal="right"/>
    </xf>
    <xf numFmtId="1" fontId="0" fillId="0" borderId="6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0" fillId="0" borderId="9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" fontId="1" fillId="0" borderId="6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right"/>
    </xf>
    <xf numFmtId="3" fontId="1" fillId="0" borderId="6" xfId="0" applyNumberFormat="1" applyFont="1" applyBorder="1" applyAlignment="1" quotePrefix="1">
      <alignment horizontal="right"/>
    </xf>
    <xf numFmtId="166" fontId="1" fillId="0" borderId="1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/>
    </xf>
    <xf numFmtId="165" fontId="1" fillId="0" borderId="11" xfId="0" applyNumberFormat="1" applyFont="1" applyBorder="1" applyAlignment="1" quotePrefix="1">
      <alignment horizontal="right"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right"/>
    </xf>
    <xf numFmtId="0" fontId="3" fillId="0" borderId="8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17.8515625" style="1" customWidth="1"/>
    <col min="3" max="3" width="15.28125" style="1" customWidth="1"/>
    <col min="4" max="8" width="8.00390625" style="1" customWidth="1"/>
    <col min="9" max="9" width="7.7109375" style="2" customWidth="1"/>
    <col min="10" max="13" width="8.00390625" style="1" customWidth="1"/>
    <col min="14" max="14" width="11.00390625" style="5" customWidth="1"/>
    <col min="15" max="21" width="8.7109375" style="5" customWidth="1"/>
    <col min="22" max="22" width="9.7109375" style="5" customWidth="1"/>
  </cols>
  <sheetData>
    <row r="1" spans="2:27" ht="15">
      <c r="B1" s="22" t="s">
        <v>56</v>
      </c>
      <c r="D1" s="5"/>
      <c r="I1" s="1"/>
      <c r="W1" s="1"/>
      <c r="X1" s="1"/>
      <c r="Y1" s="1"/>
      <c r="Z1" s="1"/>
      <c r="AA1" s="2"/>
    </row>
    <row r="2" spans="2:27" ht="12.75">
      <c r="B2" s="4"/>
      <c r="D2" s="5"/>
      <c r="I2" s="1"/>
      <c r="W2" s="1"/>
      <c r="X2" s="1"/>
      <c r="Y2" s="1"/>
      <c r="Z2" s="1"/>
      <c r="AA2" s="2"/>
    </row>
    <row r="3" ht="12.75">
      <c r="AA3" s="2"/>
    </row>
    <row r="4" spans="2:27" ht="12.75">
      <c r="B4" s="73" t="s">
        <v>48</v>
      </c>
      <c r="C4" s="74"/>
      <c r="D4" s="68" t="s">
        <v>14</v>
      </c>
      <c r="E4" s="71"/>
      <c r="F4" s="71"/>
      <c r="G4" s="71"/>
      <c r="H4" s="72"/>
      <c r="I4" s="8" t="s">
        <v>44</v>
      </c>
      <c r="J4" s="68" t="s">
        <v>15</v>
      </c>
      <c r="K4" s="69"/>
      <c r="L4" s="69"/>
      <c r="M4" s="70"/>
      <c r="N4" s="46" t="s">
        <v>17</v>
      </c>
      <c r="O4" s="68" t="s">
        <v>16</v>
      </c>
      <c r="P4" s="69"/>
      <c r="Q4" s="69"/>
      <c r="R4" s="69"/>
      <c r="S4" s="69"/>
      <c r="T4" s="69"/>
      <c r="U4" s="69"/>
      <c r="V4" s="70"/>
      <c r="W4" s="45"/>
      <c r="AA4" s="2"/>
    </row>
    <row r="5" spans="2:27" ht="12.75">
      <c r="B5" s="17"/>
      <c r="C5" s="20"/>
      <c r="D5" s="8" t="s">
        <v>17</v>
      </c>
      <c r="E5" s="9" t="s">
        <v>18</v>
      </c>
      <c r="F5" s="9"/>
      <c r="G5" s="9" t="s">
        <v>19</v>
      </c>
      <c r="H5" s="10"/>
      <c r="I5" s="14" t="s">
        <v>45</v>
      </c>
      <c r="J5" s="8" t="s">
        <v>17</v>
      </c>
      <c r="K5" s="9" t="s">
        <v>20</v>
      </c>
      <c r="L5" s="9" t="s">
        <v>53</v>
      </c>
      <c r="M5" s="10" t="s">
        <v>21</v>
      </c>
      <c r="N5" s="44" t="s">
        <v>51</v>
      </c>
      <c r="O5" s="9"/>
      <c r="P5" s="11" t="s">
        <v>22</v>
      </c>
      <c r="Q5" s="11" t="s">
        <v>23</v>
      </c>
      <c r="R5" s="11" t="s">
        <v>24</v>
      </c>
      <c r="S5" s="11" t="s">
        <v>25</v>
      </c>
      <c r="T5" s="11" t="s">
        <v>26</v>
      </c>
      <c r="U5" s="11" t="s">
        <v>27</v>
      </c>
      <c r="V5" s="10"/>
      <c r="AA5" s="2"/>
    </row>
    <row r="6" spans="2:27" ht="12.75">
      <c r="B6" s="42" t="s">
        <v>29</v>
      </c>
      <c r="C6" s="43" t="s">
        <v>28</v>
      </c>
      <c r="D6" s="12" t="s">
        <v>30</v>
      </c>
      <c r="E6" s="6" t="s">
        <v>31</v>
      </c>
      <c r="F6" s="6" t="s">
        <v>32</v>
      </c>
      <c r="G6" s="6" t="s">
        <v>47</v>
      </c>
      <c r="H6" s="7" t="s">
        <v>33</v>
      </c>
      <c r="I6" s="6" t="s">
        <v>46</v>
      </c>
      <c r="J6" s="12" t="s">
        <v>30</v>
      </c>
      <c r="K6" s="6" t="s">
        <v>34</v>
      </c>
      <c r="L6" s="6" t="s">
        <v>35</v>
      </c>
      <c r="M6" s="7" t="s">
        <v>35</v>
      </c>
      <c r="N6" s="47" t="s">
        <v>52</v>
      </c>
      <c r="O6" s="6" t="s">
        <v>36</v>
      </c>
      <c r="P6" s="13" t="s">
        <v>37</v>
      </c>
      <c r="Q6" s="13" t="s">
        <v>38</v>
      </c>
      <c r="R6" s="13" t="s">
        <v>39</v>
      </c>
      <c r="S6" s="13" t="s">
        <v>40</v>
      </c>
      <c r="T6" s="13" t="s">
        <v>41</v>
      </c>
      <c r="U6" s="13" t="s">
        <v>42</v>
      </c>
      <c r="V6" s="23" t="s">
        <v>43</v>
      </c>
      <c r="AA6" s="2"/>
    </row>
    <row r="7" spans="2:22" ht="12.75">
      <c r="B7" s="15" t="s">
        <v>59</v>
      </c>
      <c r="C7" s="16" t="s">
        <v>0</v>
      </c>
      <c r="D7" s="35">
        <v>25155</v>
      </c>
      <c r="E7" s="36">
        <v>20655</v>
      </c>
      <c r="F7" s="36">
        <v>2630</v>
      </c>
      <c r="G7" s="36">
        <v>80</v>
      </c>
      <c r="H7" s="37">
        <v>1635</v>
      </c>
      <c r="I7" s="21">
        <v>17</v>
      </c>
      <c r="J7" s="3">
        <v>25015</v>
      </c>
      <c r="K7" s="3">
        <v>1960</v>
      </c>
      <c r="L7" s="3">
        <v>1745</v>
      </c>
      <c r="M7" s="3">
        <v>21310</v>
      </c>
      <c r="N7" s="24">
        <v>25000</v>
      </c>
      <c r="O7" s="25">
        <v>1955</v>
      </c>
      <c r="P7" s="25">
        <v>4560</v>
      </c>
      <c r="Q7" s="25">
        <v>3515</v>
      </c>
      <c r="R7" s="25">
        <v>3455</v>
      </c>
      <c r="S7" s="25">
        <v>3660</v>
      </c>
      <c r="T7" s="25">
        <v>3315</v>
      </c>
      <c r="U7" s="25">
        <v>2650</v>
      </c>
      <c r="V7" s="26">
        <v>1895</v>
      </c>
    </row>
    <row r="8" spans="2:22" ht="12.75">
      <c r="B8" s="15" t="s">
        <v>3</v>
      </c>
      <c r="C8" s="16" t="s">
        <v>2</v>
      </c>
      <c r="D8" s="18">
        <v>4245</v>
      </c>
      <c r="E8" s="19">
        <v>3820</v>
      </c>
      <c r="F8" s="19">
        <v>410</v>
      </c>
      <c r="G8" s="19">
        <v>4</v>
      </c>
      <c r="H8" s="21">
        <v>20</v>
      </c>
      <c r="I8" s="21">
        <v>25</v>
      </c>
      <c r="J8" s="3">
        <v>4245</v>
      </c>
      <c r="K8" s="3">
        <v>210</v>
      </c>
      <c r="L8" s="3">
        <v>375</v>
      </c>
      <c r="M8" s="3">
        <v>3660</v>
      </c>
      <c r="N8" s="24">
        <v>4245</v>
      </c>
      <c r="O8" s="25">
        <v>320</v>
      </c>
      <c r="P8" s="25">
        <v>760</v>
      </c>
      <c r="Q8" s="25">
        <v>475</v>
      </c>
      <c r="R8" s="25">
        <v>620</v>
      </c>
      <c r="S8" s="25">
        <v>570</v>
      </c>
      <c r="T8" s="25">
        <v>635</v>
      </c>
      <c r="U8" s="25">
        <v>575</v>
      </c>
      <c r="V8" s="26">
        <v>295</v>
      </c>
    </row>
    <row r="9" spans="2:22" ht="12.75">
      <c r="B9" s="15" t="s">
        <v>4</v>
      </c>
      <c r="C9" s="16" t="s">
        <v>0</v>
      </c>
      <c r="D9" s="18">
        <v>1735</v>
      </c>
      <c r="E9" s="19">
        <v>1525</v>
      </c>
      <c r="F9" s="19">
        <v>200</v>
      </c>
      <c r="G9" s="19">
        <v>0</v>
      </c>
      <c r="H9" s="21">
        <v>4</v>
      </c>
      <c r="I9" s="21">
        <v>34</v>
      </c>
      <c r="J9" s="3">
        <v>1735</v>
      </c>
      <c r="K9" s="3">
        <v>95</v>
      </c>
      <c r="L9" s="3">
        <v>90</v>
      </c>
      <c r="M9" s="3">
        <v>1550</v>
      </c>
      <c r="N9" s="24">
        <v>1735</v>
      </c>
      <c r="O9" s="25">
        <v>105</v>
      </c>
      <c r="P9" s="25">
        <v>190</v>
      </c>
      <c r="Q9" s="25">
        <v>200</v>
      </c>
      <c r="R9" s="25">
        <v>220</v>
      </c>
      <c r="S9" s="25">
        <v>320</v>
      </c>
      <c r="T9" s="25">
        <v>250</v>
      </c>
      <c r="U9" s="25">
        <v>255</v>
      </c>
      <c r="V9" s="26">
        <v>195</v>
      </c>
    </row>
    <row r="10" spans="2:22" ht="12.75">
      <c r="B10" s="15" t="s">
        <v>5</v>
      </c>
      <c r="C10" s="16" t="s">
        <v>1</v>
      </c>
      <c r="D10" s="18">
        <v>1045</v>
      </c>
      <c r="E10" s="19">
        <v>930</v>
      </c>
      <c r="F10" s="19">
        <v>100</v>
      </c>
      <c r="G10" s="19">
        <v>4</v>
      </c>
      <c r="H10" s="21">
        <v>10</v>
      </c>
      <c r="I10" s="21">
        <v>32</v>
      </c>
      <c r="J10" s="3">
        <v>1045</v>
      </c>
      <c r="K10" s="3">
        <v>50</v>
      </c>
      <c r="L10" s="3">
        <v>55</v>
      </c>
      <c r="M10" s="3">
        <v>940</v>
      </c>
      <c r="N10" s="24">
        <v>1045</v>
      </c>
      <c r="O10" s="25">
        <v>55</v>
      </c>
      <c r="P10" s="25">
        <v>165</v>
      </c>
      <c r="Q10" s="25">
        <v>160</v>
      </c>
      <c r="R10" s="25">
        <v>180</v>
      </c>
      <c r="S10" s="25">
        <v>155</v>
      </c>
      <c r="T10" s="25">
        <v>170</v>
      </c>
      <c r="U10" s="25">
        <v>105</v>
      </c>
      <c r="V10" s="26">
        <v>55</v>
      </c>
    </row>
    <row r="11" spans="2:22" ht="12.75">
      <c r="B11" s="15" t="s">
        <v>6</v>
      </c>
      <c r="C11" s="16" t="s">
        <v>1</v>
      </c>
      <c r="D11" s="18">
        <v>515</v>
      </c>
      <c r="E11" s="19">
        <v>445</v>
      </c>
      <c r="F11" s="19">
        <v>64</v>
      </c>
      <c r="G11" s="19">
        <v>0</v>
      </c>
      <c r="H11" s="21">
        <v>4</v>
      </c>
      <c r="I11" s="21">
        <v>36</v>
      </c>
      <c r="J11" s="3">
        <v>515</v>
      </c>
      <c r="K11" s="3">
        <v>20</v>
      </c>
      <c r="L11" s="3">
        <v>40</v>
      </c>
      <c r="M11" s="3">
        <v>455</v>
      </c>
      <c r="N11" s="24">
        <v>515</v>
      </c>
      <c r="O11" s="25">
        <v>30</v>
      </c>
      <c r="P11" s="25">
        <v>100</v>
      </c>
      <c r="Q11" s="25">
        <v>75</v>
      </c>
      <c r="R11" s="25">
        <v>90</v>
      </c>
      <c r="S11" s="25">
        <v>85</v>
      </c>
      <c r="T11" s="25">
        <v>60</v>
      </c>
      <c r="U11" s="25">
        <v>45</v>
      </c>
      <c r="V11" s="26">
        <v>20</v>
      </c>
    </row>
    <row r="12" spans="2:22" ht="12.75">
      <c r="B12" s="15" t="s">
        <v>7</v>
      </c>
      <c r="C12" s="16" t="s">
        <v>2</v>
      </c>
      <c r="D12" s="18">
        <v>255</v>
      </c>
      <c r="E12" s="19">
        <v>190</v>
      </c>
      <c r="F12" s="19">
        <v>54</v>
      </c>
      <c r="G12" s="19">
        <v>0</v>
      </c>
      <c r="H12" s="21">
        <v>4</v>
      </c>
      <c r="I12" s="21">
        <v>41</v>
      </c>
      <c r="J12" s="3">
        <v>255</v>
      </c>
      <c r="K12" s="3">
        <v>15</v>
      </c>
      <c r="L12" s="3">
        <v>0</v>
      </c>
      <c r="M12" s="3">
        <v>235</v>
      </c>
      <c r="N12" s="24">
        <v>255</v>
      </c>
      <c r="O12" s="25">
        <v>15</v>
      </c>
      <c r="P12" s="25">
        <v>30</v>
      </c>
      <c r="Q12" s="25">
        <v>25</v>
      </c>
      <c r="R12" s="25">
        <v>65</v>
      </c>
      <c r="S12" s="25">
        <v>30</v>
      </c>
      <c r="T12" s="25">
        <v>55</v>
      </c>
      <c r="U12" s="25">
        <v>35</v>
      </c>
      <c r="V12" s="26">
        <v>0</v>
      </c>
    </row>
    <row r="13" spans="2:22" ht="12.75">
      <c r="B13" s="15" t="s">
        <v>8</v>
      </c>
      <c r="C13" s="16" t="s">
        <v>2</v>
      </c>
      <c r="D13" s="18">
        <v>105</v>
      </c>
      <c r="E13" s="19">
        <v>90</v>
      </c>
      <c r="F13" s="19">
        <v>8</v>
      </c>
      <c r="G13" s="19">
        <v>0</v>
      </c>
      <c r="H13" s="21">
        <v>0</v>
      </c>
      <c r="I13" s="21">
        <v>53</v>
      </c>
      <c r="J13" s="3">
        <v>105</v>
      </c>
      <c r="K13" s="3">
        <v>20</v>
      </c>
      <c r="L13" s="3">
        <v>4</v>
      </c>
      <c r="M13" s="3">
        <v>80</v>
      </c>
      <c r="N13" s="24">
        <v>105</v>
      </c>
      <c r="O13" s="25">
        <v>0</v>
      </c>
      <c r="P13" s="25">
        <v>35</v>
      </c>
      <c r="Q13" s="25">
        <v>4</v>
      </c>
      <c r="R13" s="25">
        <v>15</v>
      </c>
      <c r="S13" s="25">
        <v>25</v>
      </c>
      <c r="T13" s="25">
        <v>20</v>
      </c>
      <c r="U13" s="25">
        <v>4</v>
      </c>
      <c r="V13" s="26">
        <v>4</v>
      </c>
    </row>
    <row r="14" spans="2:22" ht="12.75">
      <c r="B14" s="15" t="s">
        <v>9</v>
      </c>
      <c r="C14" s="16" t="s">
        <v>0</v>
      </c>
      <c r="D14" s="18">
        <v>100</v>
      </c>
      <c r="E14" s="19">
        <v>85</v>
      </c>
      <c r="F14" s="19">
        <v>19</v>
      </c>
      <c r="G14" s="19">
        <v>0</v>
      </c>
      <c r="H14" s="21">
        <v>0</v>
      </c>
      <c r="I14" s="21">
        <v>45</v>
      </c>
      <c r="J14" s="3">
        <v>100</v>
      </c>
      <c r="K14" s="3">
        <v>10</v>
      </c>
      <c r="L14" s="3">
        <v>0</v>
      </c>
      <c r="M14" s="3">
        <v>90</v>
      </c>
      <c r="N14" s="24">
        <v>100</v>
      </c>
      <c r="O14" s="25">
        <v>10</v>
      </c>
      <c r="P14" s="25">
        <v>0</v>
      </c>
      <c r="Q14" s="25">
        <v>10</v>
      </c>
      <c r="R14" s="25">
        <v>30</v>
      </c>
      <c r="S14" s="25">
        <v>0</v>
      </c>
      <c r="T14" s="25">
        <v>35</v>
      </c>
      <c r="U14" s="25">
        <v>20</v>
      </c>
      <c r="V14" s="26">
        <v>0</v>
      </c>
    </row>
    <row r="15" spans="2:22" ht="12.75">
      <c r="B15" s="15" t="s">
        <v>10</v>
      </c>
      <c r="C15" s="16" t="s">
        <v>2</v>
      </c>
      <c r="D15" s="18">
        <v>60</v>
      </c>
      <c r="E15" s="19">
        <v>35</v>
      </c>
      <c r="F15" s="19">
        <v>20</v>
      </c>
      <c r="G15" s="19">
        <v>0</v>
      </c>
      <c r="H15" s="21">
        <v>0</v>
      </c>
      <c r="I15" s="21">
        <v>74</v>
      </c>
      <c r="J15" s="3">
        <v>60</v>
      </c>
      <c r="K15" s="3">
        <v>0</v>
      </c>
      <c r="L15" s="3">
        <v>10</v>
      </c>
      <c r="M15" s="3">
        <v>50</v>
      </c>
      <c r="N15" s="24">
        <v>60</v>
      </c>
      <c r="O15" s="25">
        <v>0</v>
      </c>
      <c r="P15" s="25">
        <v>15</v>
      </c>
      <c r="Q15" s="25">
        <v>15</v>
      </c>
      <c r="R15" s="25">
        <v>4</v>
      </c>
      <c r="S15" s="25">
        <v>4</v>
      </c>
      <c r="T15" s="25">
        <v>15</v>
      </c>
      <c r="U15" s="25">
        <v>0</v>
      </c>
      <c r="V15" s="26">
        <v>0</v>
      </c>
    </row>
    <row r="16" spans="2:22" ht="12.75">
      <c r="B16" s="15" t="s">
        <v>11</v>
      </c>
      <c r="C16" s="16" t="s">
        <v>0</v>
      </c>
      <c r="D16" s="18">
        <v>55</v>
      </c>
      <c r="E16" s="19">
        <v>55</v>
      </c>
      <c r="F16" s="19">
        <v>0</v>
      </c>
      <c r="G16" s="19">
        <v>0</v>
      </c>
      <c r="H16" s="21">
        <v>0</v>
      </c>
      <c r="I16" s="21">
        <v>56</v>
      </c>
      <c r="J16" s="3">
        <v>55</v>
      </c>
      <c r="K16" s="3">
        <v>0</v>
      </c>
      <c r="L16" s="3">
        <v>0</v>
      </c>
      <c r="M16" s="3">
        <v>55</v>
      </c>
      <c r="N16" s="24">
        <v>55</v>
      </c>
      <c r="O16" s="25">
        <v>0</v>
      </c>
      <c r="P16" s="25">
        <v>0</v>
      </c>
      <c r="Q16" s="25">
        <v>20</v>
      </c>
      <c r="R16" s="25">
        <v>10</v>
      </c>
      <c r="S16" s="25">
        <v>4</v>
      </c>
      <c r="T16" s="25">
        <v>0</v>
      </c>
      <c r="U16" s="25">
        <v>4</v>
      </c>
      <c r="V16" s="26">
        <v>15</v>
      </c>
    </row>
    <row r="17" spans="2:22" ht="12.75">
      <c r="B17" s="15" t="s">
        <v>12</v>
      </c>
      <c r="C17" s="16" t="s">
        <v>1</v>
      </c>
      <c r="D17" s="18">
        <v>50</v>
      </c>
      <c r="E17" s="19">
        <v>40</v>
      </c>
      <c r="F17" s="19">
        <v>10</v>
      </c>
      <c r="G17" s="19">
        <v>0</v>
      </c>
      <c r="H17" s="21">
        <v>0</v>
      </c>
      <c r="I17" s="21">
        <v>47</v>
      </c>
      <c r="J17" s="3">
        <v>50</v>
      </c>
      <c r="K17" s="3">
        <v>4</v>
      </c>
      <c r="L17" s="3">
        <v>0</v>
      </c>
      <c r="M17" s="3">
        <v>45</v>
      </c>
      <c r="N17" s="24">
        <v>50</v>
      </c>
      <c r="O17" s="25">
        <v>4</v>
      </c>
      <c r="P17" s="25">
        <v>4</v>
      </c>
      <c r="Q17" s="25">
        <v>15</v>
      </c>
      <c r="R17" s="25">
        <v>0</v>
      </c>
      <c r="S17" s="25">
        <v>0</v>
      </c>
      <c r="T17" s="25">
        <v>4</v>
      </c>
      <c r="U17" s="25">
        <v>10</v>
      </c>
      <c r="V17" s="26">
        <v>4</v>
      </c>
    </row>
    <row r="18" spans="2:22" ht="12.75">
      <c r="B18" s="15" t="s">
        <v>54</v>
      </c>
      <c r="C18" s="16"/>
      <c r="D18" s="18">
        <v>463</v>
      </c>
      <c r="E18" s="19">
        <v>346</v>
      </c>
      <c r="F18" s="19">
        <v>90</v>
      </c>
      <c r="G18" s="19">
        <v>10</v>
      </c>
      <c r="H18" s="21">
        <v>29</v>
      </c>
      <c r="I18" s="48" t="s">
        <v>13</v>
      </c>
      <c r="J18" s="18">
        <v>249</v>
      </c>
      <c r="K18" s="19">
        <v>4</v>
      </c>
      <c r="L18" s="19">
        <v>8</v>
      </c>
      <c r="M18" s="21">
        <v>239</v>
      </c>
      <c r="N18" s="24">
        <v>249</v>
      </c>
      <c r="O18" s="25">
        <v>0</v>
      </c>
      <c r="P18" s="25">
        <v>18</v>
      </c>
      <c r="Q18" s="25">
        <v>14</v>
      </c>
      <c r="R18" s="25">
        <v>46</v>
      </c>
      <c r="S18" s="25">
        <v>26</v>
      </c>
      <c r="T18" s="25">
        <v>53</v>
      </c>
      <c r="U18" s="25">
        <v>52</v>
      </c>
      <c r="V18" s="26">
        <v>58</v>
      </c>
    </row>
    <row r="19" spans="1:22" ht="14.25">
      <c r="A19" s="67"/>
      <c r="B19" s="49" t="s">
        <v>55</v>
      </c>
      <c r="C19" s="50"/>
      <c r="D19" s="51">
        <f>SUM(D7:D18)</f>
        <v>33783</v>
      </c>
      <c r="E19" s="52">
        <f>SUM(E7:E18)</f>
        <v>28216</v>
      </c>
      <c r="F19" s="52">
        <f>SUM(F7:F18)</f>
        <v>3605</v>
      </c>
      <c r="G19" s="52">
        <f>SUM(G7:G18)</f>
        <v>98</v>
      </c>
      <c r="H19" s="53">
        <f>SUM(H7:H18)</f>
        <v>1706</v>
      </c>
      <c r="I19" s="54" t="s">
        <v>13</v>
      </c>
      <c r="J19" s="51">
        <f aca="true" t="shared" si="0" ref="J19:V19">SUM(J7:J18)</f>
        <v>33429</v>
      </c>
      <c r="K19" s="52">
        <f t="shared" si="0"/>
        <v>2388</v>
      </c>
      <c r="L19" s="52">
        <f t="shared" si="0"/>
        <v>2327</v>
      </c>
      <c r="M19" s="53">
        <f t="shared" si="0"/>
        <v>28709</v>
      </c>
      <c r="N19" s="52">
        <f t="shared" si="0"/>
        <v>33414</v>
      </c>
      <c r="O19" s="52">
        <f t="shared" si="0"/>
        <v>2494</v>
      </c>
      <c r="P19" s="52">
        <f t="shared" si="0"/>
        <v>5877</v>
      </c>
      <c r="Q19" s="52">
        <f t="shared" si="0"/>
        <v>4528</v>
      </c>
      <c r="R19" s="52">
        <f t="shared" si="0"/>
        <v>4735</v>
      </c>
      <c r="S19" s="52">
        <f t="shared" si="0"/>
        <v>4879</v>
      </c>
      <c r="T19" s="52">
        <f t="shared" si="0"/>
        <v>4612</v>
      </c>
      <c r="U19" s="52">
        <f t="shared" si="0"/>
        <v>3755</v>
      </c>
      <c r="V19" s="53">
        <f t="shared" si="0"/>
        <v>2541</v>
      </c>
    </row>
    <row r="20" spans="1:22" ht="14.25">
      <c r="A20" s="63"/>
      <c r="B20" s="1" t="s">
        <v>58</v>
      </c>
      <c r="C20" s="64"/>
      <c r="D20" s="65"/>
      <c r="E20" s="65"/>
      <c r="F20" s="65"/>
      <c r="G20" s="65"/>
      <c r="H20" s="65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ht="12" customHeight="1"/>
    <row r="22" ht="12" customHeight="1"/>
    <row r="23" ht="12" customHeight="1"/>
    <row r="25" ht="12.75">
      <c r="B25" s="62" t="s">
        <v>57</v>
      </c>
    </row>
    <row r="26" spans="4:9" ht="12.75">
      <c r="D26" s="5"/>
      <c r="I26" s="1"/>
    </row>
    <row r="27" spans="2:22" ht="12.75">
      <c r="B27" s="73" t="s">
        <v>48</v>
      </c>
      <c r="C27" s="74"/>
      <c r="D27" s="68" t="s">
        <v>14</v>
      </c>
      <c r="E27" s="71"/>
      <c r="F27" s="71"/>
      <c r="G27" s="71"/>
      <c r="H27" s="72"/>
      <c r="I27" s="8" t="s">
        <v>44</v>
      </c>
      <c r="J27" s="68" t="s">
        <v>15</v>
      </c>
      <c r="K27" s="69"/>
      <c r="L27" s="69"/>
      <c r="M27" s="70"/>
      <c r="N27" s="46" t="s">
        <v>17</v>
      </c>
      <c r="O27" s="68" t="s">
        <v>16</v>
      </c>
      <c r="P27" s="69"/>
      <c r="Q27" s="69"/>
      <c r="R27" s="69"/>
      <c r="S27" s="69"/>
      <c r="T27" s="69"/>
      <c r="U27" s="69"/>
      <c r="V27" s="70"/>
    </row>
    <row r="28" spans="2:22" ht="12.75">
      <c r="B28" s="17"/>
      <c r="C28" s="20"/>
      <c r="D28" s="8" t="s">
        <v>17</v>
      </c>
      <c r="E28" s="9" t="s">
        <v>18</v>
      </c>
      <c r="F28" s="9"/>
      <c r="G28" s="9" t="s">
        <v>19</v>
      </c>
      <c r="H28" s="10"/>
      <c r="I28" s="14" t="s">
        <v>45</v>
      </c>
      <c r="J28" s="8" t="s">
        <v>17</v>
      </c>
      <c r="K28" s="9" t="s">
        <v>20</v>
      </c>
      <c r="L28" s="9" t="s">
        <v>50</v>
      </c>
      <c r="M28" s="10" t="s">
        <v>21</v>
      </c>
      <c r="N28" s="44" t="s">
        <v>51</v>
      </c>
      <c r="O28" s="9"/>
      <c r="P28" s="11" t="s">
        <v>22</v>
      </c>
      <c r="Q28" s="11" t="s">
        <v>23</v>
      </c>
      <c r="R28" s="11" t="s">
        <v>24</v>
      </c>
      <c r="S28" s="11" t="s">
        <v>25</v>
      </c>
      <c r="T28" s="11" t="s">
        <v>26</v>
      </c>
      <c r="U28" s="11" t="s">
        <v>27</v>
      </c>
      <c r="V28" s="10"/>
    </row>
    <row r="29" spans="2:22" ht="12.75">
      <c r="B29" s="42" t="s">
        <v>29</v>
      </c>
      <c r="C29" s="43" t="s">
        <v>28</v>
      </c>
      <c r="D29" s="12" t="s">
        <v>30</v>
      </c>
      <c r="E29" s="6" t="s">
        <v>31</v>
      </c>
      <c r="F29" s="6" t="s">
        <v>32</v>
      </c>
      <c r="G29" s="6" t="s">
        <v>47</v>
      </c>
      <c r="H29" s="7" t="s">
        <v>33</v>
      </c>
      <c r="I29" s="6" t="s">
        <v>46</v>
      </c>
      <c r="J29" s="12" t="s">
        <v>30</v>
      </c>
      <c r="K29" s="6" t="s">
        <v>34</v>
      </c>
      <c r="L29" s="6" t="s">
        <v>35</v>
      </c>
      <c r="M29" s="7" t="s">
        <v>35</v>
      </c>
      <c r="N29" s="47" t="s">
        <v>52</v>
      </c>
      <c r="O29" s="6" t="s">
        <v>36</v>
      </c>
      <c r="P29" s="13" t="s">
        <v>37</v>
      </c>
      <c r="Q29" s="13" t="s">
        <v>38</v>
      </c>
      <c r="R29" s="13" t="s">
        <v>39</v>
      </c>
      <c r="S29" s="13" t="s">
        <v>40</v>
      </c>
      <c r="T29" s="13" t="s">
        <v>41</v>
      </c>
      <c r="U29" s="13" t="s">
        <v>42</v>
      </c>
      <c r="V29" s="23" t="s">
        <v>43</v>
      </c>
    </row>
    <row r="30" spans="2:22" ht="12.75">
      <c r="B30" s="15" t="s">
        <v>59</v>
      </c>
      <c r="C30" s="16" t="s">
        <v>0</v>
      </c>
      <c r="D30" s="33" t="s">
        <v>49</v>
      </c>
      <c r="E30" s="28">
        <f>+(E7/D7)</f>
        <v>0.8211091234347049</v>
      </c>
      <c r="F30" s="28">
        <f>+(F7/D7)</f>
        <v>0.10455177897038362</v>
      </c>
      <c r="G30" s="28">
        <f>+(G7/D7)</f>
        <v>0.003180282250049692</v>
      </c>
      <c r="H30" s="29">
        <f>+(H7/D7)</f>
        <v>0.06499701848539058</v>
      </c>
      <c r="I30" s="27" t="s">
        <v>13</v>
      </c>
      <c r="J30" s="33" t="s">
        <v>49</v>
      </c>
      <c r="K30" s="28">
        <f>+(K7/J7)</f>
        <v>0.07835298820707576</v>
      </c>
      <c r="L30" s="28">
        <f>+(L7/J7)</f>
        <v>0.06975814511293224</v>
      </c>
      <c r="M30" s="29">
        <f>+(M7/J7)</f>
        <v>0.851888866679992</v>
      </c>
      <c r="N30" s="33" t="s">
        <v>49</v>
      </c>
      <c r="O30" s="39">
        <f>+(O7/N7)</f>
        <v>0.0782</v>
      </c>
      <c r="P30" s="39">
        <f>+(P7/N7)</f>
        <v>0.1824</v>
      </c>
      <c r="Q30" s="39">
        <f>+(Q7/N7)</f>
        <v>0.1406</v>
      </c>
      <c r="R30" s="39">
        <f>+(R7/N7)</f>
        <v>0.1382</v>
      </c>
      <c r="S30" s="39">
        <f>+(S7/N7)</f>
        <v>0.1464</v>
      </c>
      <c r="T30" s="39">
        <f>+(T7/N7)</f>
        <v>0.1326</v>
      </c>
      <c r="U30" s="39">
        <f>+(U7/N7)</f>
        <v>0.106</v>
      </c>
      <c r="V30" s="40">
        <f>+(V7/N7)</f>
        <v>0.0758</v>
      </c>
    </row>
    <row r="31" spans="2:22" ht="12.75">
      <c r="B31" s="15" t="s">
        <v>3</v>
      </c>
      <c r="C31" s="16" t="s">
        <v>2</v>
      </c>
      <c r="D31" s="34" t="s">
        <v>49</v>
      </c>
      <c r="E31" s="31">
        <f aca="true" t="shared" si="1" ref="E31:E42">+(E8/D8)</f>
        <v>0.8998822143698468</v>
      </c>
      <c r="F31" s="31">
        <f aca="true" t="shared" si="2" ref="F31:F41">+(F8/D8)</f>
        <v>0.09658421672555949</v>
      </c>
      <c r="G31" s="31">
        <f aca="true" t="shared" si="3" ref="G31:G41">+(G8/D8)</f>
        <v>0.0009422850412249705</v>
      </c>
      <c r="H31" s="32">
        <f aca="true" t="shared" si="4" ref="H31:H41">+(H8/D8)</f>
        <v>0.004711425206124852</v>
      </c>
      <c r="I31" s="27" t="s">
        <v>13</v>
      </c>
      <c r="J31" s="34" t="s">
        <v>49</v>
      </c>
      <c r="K31" s="31">
        <f aca="true" t="shared" si="5" ref="K31:K42">+(K8/J8)</f>
        <v>0.04946996466431095</v>
      </c>
      <c r="L31" s="31">
        <f aca="true" t="shared" si="6" ref="L31:L41">+(L8/J8)</f>
        <v>0.08833922261484099</v>
      </c>
      <c r="M31" s="32">
        <f aca="true" t="shared" si="7" ref="M31:M41">+(M8/J8)</f>
        <v>0.8621908127208481</v>
      </c>
      <c r="N31" s="34" t="s">
        <v>49</v>
      </c>
      <c r="O31" s="38">
        <f aca="true" t="shared" si="8" ref="O31:O42">+(O8/N8)</f>
        <v>0.07538280329799764</v>
      </c>
      <c r="P31" s="38">
        <f aca="true" t="shared" si="9" ref="P31:P41">+(P8/N8)</f>
        <v>0.1790341578327444</v>
      </c>
      <c r="Q31" s="38">
        <f aca="true" t="shared" si="10" ref="Q31:Q41">+(Q8/N8)</f>
        <v>0.11189634864546526</v>
      </c>
      <c r="R31" s="38">
        <f aca="true" t="shared" si="11" ref="R31:R41">+(R8/N8)</f>
        <v>0.14605418138987045</v>
      </c>
      <c r="S31" s="38">
        <f aca="true" t="shared" si="12" ref="S31:S41">+(S8/N8)</f>
        <v>0.13427561837455831</v>
      </c>
      <c r="T31" s="38">
        <f aca="true" t="shared" si="13" ref="T31:T41">+(T8/N8)</f>
        <v>0.14958775029446408</v>
      </c>
      <c r="U31" s="38">
        <f aca="true" t="shared" si="14" ref="U31:U41">+(U8/N8)</f>
        <v>0.1354534746760895</v>
      </c>
      <c r="V31" s="41">
        <f aca="true" t="shared" si="15" ref="V31:V41">+(V8/N8)</f>
        <v>0.06949352179034157</v>
      </c>
    </row>
    <row r="32" spans="2:22" ht="12.75">
      <c r="B32" s="15" t="s">
        <v>4</v>
      </c>
      <c r="C32" s="16" t="s">
        <v>0</v>
      </c>
      <c r="D32" s="34" t="s">
        <v>49</v>
      </c>
      <c r="E32" s="31">
        <f t="shared" si="1"/>
        <v>0.8789625360230547</v>
      </c>
      <c r="F32" s="31">
        <f t="shared" si="2"/>
        <v>0.11527377521613832</v>
      </c>
      <c r="G32" s="31">
        <f t="shared" si="3"/>
        <v>0</v>
      </c>
      <c r="H32" s="32">
        <f t="shared" si="4"/>
        <v>0.0023054755043227667</v>
      </c>
      <c r="I32" s="27" t="s">
        <v>13</v>
      </c>
      <c r="J32" s="34" t="s">
        <v>49</v>
      </c>
      <c r="K32" s="31">
        <f t="shared" si="5"/>
        <v>0.05475504322766571</v>
      </c>
      <c r="L32" s="31">
        <f t="shared" si="6"/>
        <v>0.05187319884726225</v>
      </c>
      <c r="M32" s="32">
        <f t="shared" si="7"/>
        <v>0.8933717579250721</v>
      </c>
      <c r="N32" s="34" t="s">
        <v>49</v>
      </c>
      <c r="O32" s="38">
        <f t="shared" si="8"/>
        <v>0.06051873198847262</v>
      </c>
      <c r="P32" s="38">
        <f t="shared" si="9"/>
        <v>0.10951008645533142</v>
      </c>
      <c r="Q32" s="38">
        <f t="shared" si="10"/>
        <v>0.11527377521613832</v>
      </c>
      <c r="R32" s="38">
        <f t="shared" si="11"/>
        <v>0.12680115273775217</v>
      </c>
      <c r="S32" s="38">
        <f t="shared" si="12"/>
        <v>0.1844380403458213</v>
      </c>
      <c r="T32" s="38">
        <f t="shared" si="13"/>
        <v>0.1440922190201729</v>
      </c>
      <c r="U32" s="38">
        <f t="shared" si="14"/>
        <v>0.14697406340057637</v>
      </c>
      <c r="V32" s="41">
        <f t="shared" si="15"/>
        <v>0.11239193083573487</v>
      </c>
    </row>
    <row r="33" spans="2:22" ht="12.75">
      <c r="B33" s="15" t="s">
        <v>5</v>
      </c>
      <c r="C33" s="16" t="s">
        <v>1</v>
      </c>
      <c r="D33" s="34" t="s">
        <v>49</v>
      </c>
      <c r="E33" s="31">
        <f t="shared" si="1"/>
        <v>0.8899521531100478</v>
      </c>
      <c r="F33" s="31">
        <f t="shared" si="2"/>
        <v>0.09569377990430622</v>
      </c>
      <c r="G33" s="31">
        <f t="shared" si="3"/>
        <v>0.003827751196172249</v>
      </c>
      <c r="H33" s="32">
        <f t="shared" si="4"/>
        <v>0.009569377990430622</v>
      </c>
      <c r="I33" s="27" t="s">
        <v>13</v>
      </c>
      <c r="J33" s="34" t="s">
        <v>49</v>
      </c>
      <c r="K33" s="31">
        <f t="shared" si="5"/>
        <v>0.04784688995215311</v>
      </c>
      <c r="L33" s="31">
        <f t="shared" si="6"/>
        <v>0.05263157894736842</v>
      </c>
      <c r="M33" s="32">
        <f t="shared" si="7"/>
        <v>0.8995215311004785</v>
      </c>
      <c r="N33" s="34" t="s">
        <v>49</v>
      </c>
      <c r="O33" s="38">
        <f t="shared" si="8"/>
        <v>0.05263157894736842</v>
      </c>
      <c r="P33" s="38">
        <f t="shared" si="9"/>
        <v>0.15789473684210525</v>
      </c>
      <c r="Q33" s="38">
        <f t="shared" si="10"/>
        <v>0.15311004784688995</v>
      </c>
      <c r="R33" s="38">
        <f t="shared" si="11"/>
        <v>0.1722488038277512</v>
      </c>
      <c r="S33" s="38">
        <f t="shared" si="12"/>
        <v>0.14832535885167464</v>
      </c>
      <c r="T33" s="38">
        <f t="shared" si="13"/>
        <v>0.16267942583732056</v>
      </c>
      <c r="U33" s="38">
        <f t="shared" si="14"/>
        <v>0.10047846889952153</v>
      </c>
      <c r="V33" s="41">
        <f t="shared" si="15"/>
        <v>0.05263157894736842</v>
      </c>
    </row>
    <row r="34" spans="2:22" ht="12.75">
      <c r="B34" s="15" t="s">
        <v>6</v>
      </c>
      <c r="C34" s="16" t="s">
        <v>1</v>
      </c>
      <c r="D34" s="34" t="s">
        <v>49</v>
      </c>
      <c r="E34" s="31">
        <f t="shared" si="1"/>
        <v>0.8640776699029126</v>
      </c>
      <c r="F34" s="31">
        <f t="shared" si="2"/>
        <v>0.12427184466019417</v>
      </c>
      <c r="G34" s="31">
        <f t="shared" si="3"/>
        <v>0</v>
      </c>
      <c r="H34" s="32">
        <f t="shared" si="4"/>
        <v>0.007766990291262136</v>
      </c>
      <c r="I34" s="27" t="s">
        <v>13</v>
      </c>
      <c r="J34" s="34" t="s">
        <v>49</v>
      </c>
      <c r="K34" s="31">
        <f t="shared" si="5"/>
        <v>0.038834951456310676</v>
      </c>
      <c r="L34" s="31">
        <f t="shared" si="6"/>
        <v>0.07766990291262135</v>
      </c>
      <c r="M34" s="32">
        <f t="shared" si="7"/>
        <v>0.883495145631068</v>
      </c>
      <c r="N34" s="34" t="s">
        <v>49</v>
      </c>
      <c r="O34" s="38">
        <f t="shared" si="8"/>
        <v>0.05825242718446602</v>
      </c>
      <c r="P34" s="38">
        <f t="shared" si="9"/>
        <v>0.1941747572815534</v>
      </c>
      <c r="Q34" s="38">
        <f t="shared" si="10"/>
        <v>0.14563106796116504</v>
      </c>
      <c r="R34" s="38">
        <f t="shared" si="11"/>
        <v>0.17475728155339806</v>
      </c>
      <c r="S34" s="38">
        <f t="shared" si="12"/>
        <v>0.1650485436893204</v>
      </c>
      <c r="T34" s="38">
        <f t="shared" si="13"/>
        <v>0.11650485436893204</v>
      </c>
      <c r="U34" s="38">
        <f t="shared" si="14"/>
        <v>0.08737864077669903</v>
      </c>
      <c r="V34" s="41">
        <f t="shared" si="15"/>
        <v>0.038834951456310676</v>
      </c>
    </row>
    <row r="35" spans="2:22" ht="12.75">
      <c r="B35" s="15" t="s">
        <v>7</v>
      </c>
      <c r="C35" s="16" t="s">
        <v>2</v>
      </c>
      <c r="D35" s="34" t="s">
        <v>49</v>
      </c>
      <c r="E35" s="31">
        <f t="shared" si="1"/>
        <v>0.7450980392156863</v>
      </c>
      <c r="F35" s="31">
        <f t="shared" si="2"/>
        <v>0.21176470588235294</v>
      </c>
      <c r="G35" s="31">
        <f t="shared" si="3"/>
        <v>0</v>
      </c>
      <c r="H35" s="32">
        <f t="shared" si="4"/>
        <v>0.01568627450980392</v>
      </c>
      <c r="I35" s="27" t="s">
        <v>13</v>
      </c>
      <c r="J35" s="34" t="s">
        <v>49</v>
      </c>
      <c r="K35" s="31">
        <f t="shared" si="5"/>
        <v>0.058823529411764705</v>
      </c>
      <c r="L35" s="31">
        <f t="shared" si="6"/>
        <v>0</v>
      </c>
      <c r="M35" s="32">
        <f t="shared" si="7"/>
        <v>0.9215686274509803</v>
      </c>
      <c r="N35" s="34" t="s">
        <v>49</v>
      </c>
      <c r="O35" s="38">
        <f t="shared" si="8"/>
        <v>0.058823529411764705</v>
      </c>
      <c r="P35" s="38">
        <f t="shared" si="9"/>
        <v>0.11764705882352941</v>
      </c>
      <c r="Q35" s="38">
        <f t="shared" si="10"/>
        <v>0.09803921568627451</v>
      </c>
      <c r="R35" s="38">
        <f t="shared" si="11"/>
        <v>0.2549019607843137</v>
      </c>
      <c r="S35" s="38">
        <f t="shared" si="12"/>
        <v>0.11764705882352941</v>
      </c>
      <c r="T35" s="38">
        <f t="shared" si="13"/>
        <v>0.21568627450980393</v>
      </c>
      <c r="U35" s="38">
        <f t="shared" si="14"/>
        <v>0.13725490196078433</v>
      </c>
      <c r="V35" s="41">
        <f t="shared" si="15"/>
        <v>0</v>
      </c>
    </row>
    <row r="36" spans="2:22" ht="12.75">
      <c r="B36" s="15" t="s">
        <v>8</v>
      </c>
      <c r="C36" s="16" t="s">
        <v>2</v>
      </c>
      <c r="D36" s="34" t="s">
        <v>49</v>
      </c>
      <c r="E36" s="31">
        <f t="shared" si="1"/>
        <v>0.8571428571428571</v>
      </c>
      <c r="F36" s="31">
        <f t="shared" si="2"/>
        <v>0.0761904761904762</v>
      </c>
      <c r="G36" s="31">
        <f t="shared" si="3"/>
        <v>0</v>
      </c>
      <c r="H36" s="32">
        <f t="shared" si="4"/>
        <v>0</v>
      </c>
      <c r="I36" s="27" t="s">
        <v>13</v>
      </c>
      <c r="J36" s="34" t="s">
        <v>49</v>
      </c>
      <c r="K36" s="31">
        <f t="shared" si="5"/>
        <v>0.19047619047619047</v>
      </c>
      <c r="L36" s="31">
        <f t="shared" si="6"/>
        <v>0.0380952380952381</v>
      </c>
      <c r="M36" s="32">
        <f t="shared" si="7"/>
        <v>0.7619047619047619</v>
      </c>
      <c r="N36" s="34" t="s">
        <v>49</v>
      </c>
      <c r="O36" s="38">
        <f t="shared" si="8"/>
        <v>0</v>
      </c>
      <c r="P36" s="38">
        <f t="shared" si="9"/>
        <v>0.3333333333333333</v>
      </c>
      <c r="Q36" s="38">
        <f t="shared" si="10"/>
        <v>0.0380952380952381</v>
      </c>
      <c r="R36" s="38">
        <f t="shared" si="11"/>
        <v>0.14285714285714285</v>
      </c>
      <c r="S36" s="38">
        <f t="shared" si="12"/>
        <v>0.23809523809523808</v>
      </c>
      <c r="T36" s="38">
        <f t="shared" si="13"/>
        <v>0.19047619047619047</v>
      </c>
      <c r="U36" s="38">
        <f t="shared" si="14"/>
        <v>0.0380952380952381</v>
      </c>
      <c r="V36" s="41">
        <f t="shared" si="15"/>
        <v>0.0380952380952381</v>
      </c>
    </row>
    <row r="37" spans="2:22" ht="12.75">
      <c r="B37" s="15" t="s">
        <v>9</v>
      </c>
      <c r="C37" s="16" t="s">
        <v>0</v>
      </c>
      <c r="D37" s="34" t="s">
        <v>49</v>
      </c>
      <c r="E37" s="31">
        <f t="shared" si="1"/>
        <v>0.85</v>
      </c>
      <c r="F37" s="31">
        <f t="shared" si="2"/>
        <v>0.19</v>
      </c>
      <c r="G37" s="31">
        <f t="shared" si="3"/>
        <v>0</v>
      </c>
      <c r="H37" s="32">
        <f t="shared" si="4"/>
        <v>0</v>
      </c>
      <c r="I37" s="27" t="s">
        <v>13</v>
      </c>
      <c r="J37" s="34" t="s">
        <v>49</v>
      </c>
      <c r="K37" s="31">
        <f t="shared" si="5"/>
        <v>0.1</v>
      </c>
      <c r="L37" s="31">
        <f t="shared" si="6"/>
        <v>0</v>
      </c>
      <c r="M37" s="32">
        <f t="shared" si="7"/>
        <v>0.9</v>
      </c>
      <c r="N37" s="34" t="s">
        <v>49</v>
      </c>
      <c r="O37" s="38">
        <f t="shared" si="8"/>
        <v>0.1</v>
      </c>
      <c r="P37" s="38">
        <f t="shared" si="9"/>
        <v>0</v>
      </c>
      <c r="Q37" s="38">
        <f t="shared" si="10"/>
        <v>0.1</v>
      </c>
      <c r="R37" s="38">
        <f t="shared" si="11"/>
        <v>0.3</v>
      </c>
      <c r="S37" s="38">
        <f t="shared" si="12"/>
        <v>0</v>
      </c>
      <c r="T37" s="38">
        <f t="shared" si="13"/>
        <v>0.35</v>
      </c>
      <c r="U37" s="38">
        <f t="shared" si="14"/>
        <v>0.2</v>
      </c>
      <c r="V37" s="41">
        <f t="shared" si="15"/>
        <v>0</v>
      </c>
    </row>
    <row r="38" spans="2:22" ht="12.75">
      <c r="B38" s="15" t="s">
        <v>10</v>
      </c>
      <c r="C38" s="16" t="s">
        <v>2</v>
      </c>
      <c r="D38" s="34" t="s">
        <v>49</v>
      </c>
      <c r="E38" s="31">
        <f t="shared" si="1"/>
        <v>0.5833333333333334</v>
      </c>
      <c r="F38" s="31">
        <f t="shared" si="2"/>
        <v>0.3333333333333333</v>
      </c>
      <c r="G38" s="31">
        <f t="shared" si="3"/>
        <v>0</v>
      </c>
      <c r="H38" s="32">
        <f t="shared" si="4"/>
        <v>0</v>
      </c>
      <c r="I38" s="27" t="s">
        <v>13</v>
      </c>
      <c r="J38" s="34" t="s">
        <v>49</v>
      </c>
      <c r="K38" s="31">
        <f t="shared" si="5"/>
        <v>0</v>
      </c>
      <c r="L38" s="31">
        <f t="shared" si="6"/>
        <v>0.16666666666666666</v>
      </c>
      <c r="M38" s="32">
        <f t="shared" si="7"/>
        <v>0.8333333333333334</v>
      </c>
      <c r="N38" s="34" t="s">
        <v>49</v>
      </c>
      <c r="O38" s="38">
        <f t="shared" si="8"/>
        <v>0</v>
      </c>
      <c r="P38" s="38">
        <f t="shared" si="9"/>
        <v>0.25</v>
      </c>
      <c r="Q38" s="38">
        <f t="shared" si="10"/>
        <v>0.25</v>
      </c>
      <c r="R38" s="38">
        <f t="shared" si="11"/>
        <v>0.06666666666666667</v>
      </c>
      <c r="S38" s="38">
        <f t="shared" si="12"/>
        <v>0.06666666666666667</v>
      </c>
      <c r="T38" s="38">
        <f t="shared" si="13"/>
        <v>0.25</v>
      </c>
      <c r="U38" s="38">
        <f t="shared" si="14"/>
        <v>0</v>
      </c>
      <c r="V38" s="41">
        <f t="shared" si="15"/>
        <v>0</v>
      </c>
    </row>
    <row r="39" spans="2:22" ht="12.75">
      <c r="B39" s="15" t="s">
        <v>11</v>
      </c>
      <c r="C39" s="16" t="s">
        <v>0</v>
      </c>
      <c r="D39" s="34" t="s">
        <v>49</v>
      </c>
      <c r="E39" s="31">
        <f t="shared" si="1"/>
        <v>1</v>
      </c>
      <c r="F39" s="31">
        <f t="shared" si="2"/>
        <v>0</v>
      </c>
      <c r="G39" s="31">
        <f t="shared" si="3"/>
        <v>0</v>
      </c>
      <c r="H39" s="32">
        <f t="shared" si="4"/>
        <v>0</v>
      </c>
      <c r="I39" s="27" t="s">
        <v>13</v>
      </c>
      <c r="J39" s="34" t="s">
        <v>49</v>
      </c>
      <c r="K39" s="31">
        <f t="shared" si="5"/>
        <v>0</v>
      </c>
      <c r="L39" s="31">
        <f t="shared" si="6"/>
        <v>0</v>
      </c>
      <c r="M39" s="32">
        <f t="shared" si="7"/>
        <v>1</v>
      </c>
      <c r="N39" s="34" t="s">
        <v>49</v>
      </c>
      <c r="O39" s="38">
        <f t="shared" si="8"/>
        <v>0</v>
      </c>
      <c r="P39" s="38">
        <f t="shared" si="9"/>
        <v>0</v>
      </c>
      <c r="Q39" s="38">
        <f t="shared" si="10"/>
        <v>0.36363636363636365</v>
      </c>
      <c r="R39" s="38">
        <f t="shared" si="11"/>
        <v>0.18181818181818182</v>
      </c>
      <c r="S39" s="38">
        <f t="shared" si="12"/>
        <v>0.07272727272727272</v>
      </c>
      <c r="T39" s="38">
        <f t="shared" si="13"/>
        <v>0</v>
      </c>
      <c r="U39" s="38">
        <f t="shared" si="14"/>
        <v>0.07272727272727272</v>
      </c>
      <c r="V39" s="41">
        <f t="shared" si="15"/>
        <v>0.2727272727272727</v>
      </c>
    </row>
    <row r="40" spans="2:22" ht="12.75">
      <c r="B40" s="15" t="s">
        <v>12</v>
      </c>
      <c r="C40" s="16" t="s">
        <v>1</v>
      </c>
      <c r="D40" s="34" t="s">
        <v>49</v>
      </c>
      <c r="E40" s="31">
        <f t="shared" si="1"/>
        <v>0.8</v>
      </c>
      <c r="F40" s="31">
        <f t="shared" si="2"/>
        <v>0.2</v>
      </c>
      <c r="G40" s="31">
        <f t="shared" si="3"/>
        <v>0</v>
      </c>
      <c r="H40" s="32">
        <f t="shared" si="4"/>
        <v>0</v>
      </c>
      <c r="I40" s="27" t="s">
        <v>13</v>
      </c>
      <c r="J40" s="34" t="s">
        <v>49</v>
      </c>
      <c r="K40" s="31">
        <f t="shared" si="5"/>
        <v>0.08</v>
      </c>
      <c r="L40" s="31">
        <f t="shared" si="6"/>
        <v>0</v>
      </c>
      <c r="M40" s="32">
        <f t="shared" si="7"/>
        <v>0.9</v>
      </c>
      <c r="N40" s="34" t="s">
        <v>49</v>
      </c>
      <c r="O40" s="38">
        <f t="shared" si="8"/>
        <v>0.08</v>
      </c>
      <c r="P40" s="38">
        <f t="shared" si="9"/>
        <v>0.08</v>
      </c>
      <c r="Q40" s="38">
        <f t="shared" si="10"/>
        <v>0.3</v>
      </c>
      <c r="R40" s="38">
        <f t="shared" si="11"/>
        <v>0</v>
      </c>
      <c r="S40" s="38">
        <f t="shared" si="12"/>
        <v>0</v>
      </c>
      <c r="T40" s="38">
        <f t="shared" si="13"/>
        <v>0.08</v>
      </c>
      <c r="U40" s="38">
        <f t="shared" si="14"/>
        <v>0.2</v>
      </c>
      <c r="V40" s="41">
        <f t="shared" si="15"/>
        <v>0.08</v>
      </c>
    </row>
    <row r="41" spans="2:22" ht="12.75">
      <c r="B41" s="15" t="s">
        <v>54</v>
      </c>
      <c r="C41" s="16"/>
      <c r="D41" s="34" t="s">
        <v>49</v>
      </c>
      <c r="E41" s="31">
        <f t="shared" si="1"/>
        <v>0.7473002159827213</v>
      </c>
      <c r="F41" s="31">
        <f t="shared" si="2"/>
        <v>0.19438444924406048</v>
      </c>
      <c r="G41" s="31">
        <f t="shared" si="3"/>
        <v>0.02159827213822894</v>
      </c>
      <c r="H41" s="32">
        <f t="shared" si="4"/>
        <v>0.06263498920086392</v>
      </c>
      <c r="I41" s="48" t="s">
        <v>13</v>
      </c>
      <c r="J41" s="34" t="s">
        <v>49</v>
      </c>
      <c r="K41" s="31">
        <f t="shared" si="5"/>
        <v>0.01606425702811245</v>
      </c>
      <c r="L41" s="31">
        <f t="shared" si="6"/>
        <v>0.0321285140562249</v>
      </c>
      <c r="M41" s="32">
        <f t="shared" si="7"/>
        <v>0.9598393574297188</v>
      </c>
      <c r="N41" s="34" t="s">
        <v>49</v>
      </c>
      <c r="O41" s="38">
        <f t="shared" si="8"/>
        <v>0</v>
      </c>
      <c r="P41" s="38">
        <f t="shared" si="9"/>
        <v>0.07228915662650602</v>
      </c>
      <c r="Q41" s="38">
        <f t="shared" si="10"/>
        <v>0.05622489959839357</v>
      </c>
      <c r="R41" s="38">
        <f t="shared" si="11"/>
        <v>0.18473895582329317</v>
      </c>
      <c r="S41" s="38">
        <f t="shared" si="12"/>
        <v>0.10441767068273092</v>
      </c>
      <c r="T41" s="38">
        <f t="shared" si="13"/>
        <v>0.21285140562248997</v>
      </c>
      <c r="U41" s="38">
        <f t="shared" si="14"/>
        <v>0.20883534136546184</v>
      </c>
      <c r="V41" s="41">
        <f t="shared" si="15"/>
        <v>0.23293172690763053</v>
      </c>
    </row>
    <row r="42" spans="2:22" ht="12.75">
      <c r="B42" s="49" t="s">
        <v>55</v>
      </c>
      <c r="C42" s="50"/>
      <c r="D42" s="55" t="s">
        <v>49</v>
      </c>
      <c r="E42" s="56">
        <f t="shared" si="1"/>
        <v>0.835212976941065</v>
      </c>
      <c r="F42" s="56">
        <f>+(F19/D19)</f>
        <v>0.10671047568303585</v>
      </c>
      <c r="G42" s="56">
        <f>+(G19/D19)</f>
        <v>0.0029008673001213628</v>
      </c>
      <c r="H42" s="57">
        <f>+(H19/D19)</f>
        <v>0.050498771571500456</v>
      </c>
      <c r="I42" s="54" t="s">
        <v>13</v>
      </c>
      <c r="J42" s="55" t="s">
        <v>49</v>
      </c>
      <c r="K42" s="56">
        <f t="shared" si="5"/>
        <v>0.07143498160279996</v>
      </c>
      <c r="L42" s="56">
        <f>+(L19/J19)</f>
        <v>0.06961021867241018</v>
      </c>
      <c r="M42" s="57">
        <f>+(M19/J19)</f>
        <v>0.8588052289927907</v>
      </c>
      <c r="N42" s="55" t="s">
        <v>49</v>
      </c>
      <c r="O42" s="58">
        <f t="shared" si="8"/>
        <v>0.07463937271802239</v>
      </c>
      <c r="P42" s="58">
        <f>+(P19/N19)</f>
        <v>0.17588435984916503</v>
      </c>
      <c r="Q42" s="58">
        <f>+(Q19/N19)</f>
        <v>0.13551206081283296</v>
      </c>
      <c r="R42" s="58">
        <f>+(R19/N19)</f>
        <v>0.14170706889327828</v>
      </c>
      <c r="S42" s="58">
        <f>+(S19/N19)</f>
        <v>0.14601663973184892</v>
      </c>
      <c r="T42" s="58">
        <f>+(T19/N19)</f>
        <v>0.1380259771353325</v>
      </c>
      <c r="U42" s="58">
        <f>+(U19/N19)</f>
        <v>0.1123780451307835</v>
      </c>
      <c r="V42" s="59">
        <f>+(V19/N19)</f>
        <v>0.07604596875561143</v>
      </c>
    </row>
    <row r="43" ht="12.75">
      <c r="B43" s="1" t="s">
        <v>58</v>
      </c>
    </row>
    <row r="48" ht="12.75">
      <c r="B48" s="62" t="s">
        <v>60</v>
      </c>
    </row>
    <row r="50" spans="2:22" ht="12.75">
      <c r="B50" s="73" t="s">
        <v>48</v>
      </c>
      <c r="C50" s="74"/>
      <c r="D50" s="68" t="s">
        <v>14</v>
      </c>
      <c r="E50" s="71"/>
      <c r="F50" s="71"/>
      <c r="G50" s="71"/>
      <c r="H50" s="72"/>
      <c r="I50" s="8" t="s">
        <v>44</v>
      </c>
      <c r="J50" s="68" t="s">
        <v>15</v>
      </c>
      <c r="K50" s="69"/>
      <c r="L50" s="69"/>
      <c r="M50" s="70"/>
      <c r="N50" s="46" t="s">
        <v>17</v>
      </c>
      <c r="O50" s="68" t="s">
        <v>16</v>
      </c>
      <c r="P50" s="69"/>
      <c r="Q50" s="69"/>
      <c r="R50" s="69"/>
      <c r="S50" s="69"/>
      <c r="T50" s="69"/>
      <c r="U50" s="69"/>
      <c r="V50" s="70"/>
    </row>
    <row r="51" spans="2:22" ht="12.75">
      <c r="B51" s="17"/>
      <c r="C51" s="20"/>
      <c r="D51" s="8" t="s">
        <v>17</v>
      </c>
      <c r="E51" s="9" t="s">
        <v>18</v>
      </c>
      <c r="F51" s="9"/>
      <c r="G51" s="9" t="s">
        <v>19</v>
      </c>
      <c r="H51" s="10"/>
      <c r="I51" s="14" t="s">
        <v>45</v>
      </c>
      <c r="J51" s="8" t="s">
        <v>17</v>
      </c>
      <c r="K51" s="9" t="s">
        <v>20</v>
      </c>
      <c r="L51" s="9" t="s">
        <v>50</v>
      </c>
      <c r="M51" s="10" t="s">
        <v>21</v>
      </c>
      <c r="N51" s="44" t="s">
        <v>51</v>
      </c>
      <c r="O51" s="9"/>
      <c r="P51" s="11" t="s">
        <v>22</v>
      </c>
      <c r="Q51" s="11" t="s">
        <v>23</v>
      </c>
      <c r="R51" s="11" t="s">
        <v>24</v>
      </c>
      <c r="S51" s="11" t="s">
        <v>25</v>
      </c>
      <c r="T51" s="11" t="s">
        <v>26</v>
      </c>
      <c r="U51" s="11" t="s">
        <v>27</v>
      </c>
      <c r="V51" s="10"/>
    </row>
    <row r="52" spans="2:22" ht="12.75">
      <c r="B52" s="42" t="s">
        <v>29</v>
      </c>
      <c r="C52" s="43" t="s">
        <v>28</v>
      </c>
      <c r="D52" s="12" t="s">
        <v>30</v>
      </c>
      <c r="E52" s="6" t="s">
        <v>31</v>
      </c>
      <c r="F52" s="6" t="s">
        <v>32</v>
      </c>
      <c r="G52" s="6" t="s">
        <v>47</v>
      </c>
      <c r="H52" s="7" t="s">
        <v>33</v>
      </c>
      <c r="I52" s="6" t="s">
        <v>46</v>
      </c>
      <c r="J52" s="12" t="s">
        <v>30</v>
      </c>
      <c r="K52" s="6" t="s">
        <v>34</v>
      </c>
      <c r="L52" s="6" t="s">
        <v>35</v>
      </c>
      <c r="M52" s="7" t="s">
        <v>35</v>
      </c>
      <c r="N52" s="47" t="s">
        <v>52</v>
      </c>
      <c r="O52" s="6" t="s">
        <v>36</v>
      </c>
      <c r="P52" s="13" t="s">
        <v>37</v>
      </c>
      <c r="Q52" s="13" t="s">
        <v>38</v>
      </c>
      <c r="R52" s="13" t="s">
        <v>39</v>
      </c>
      <c r="S52" s="13" t="s">
        <v>40</v>
      </c>
      <c r="T52" s="13" t="s">
        <v>41</v>
      </c>
      <c r="U52" s="13" t="s">
        <v>42</v>
      </c>
      <c r="V52" s="23" t="s">
        <v>43</v>
      </c>
    </row>
    <row r="53" spans="2:22" ht="12.75">
      <c r="B53" s="15" t="s">
        <v>3</v>
      </c>
      <c r="C53" s="16" t="s">
        <v>2</v>
      </c>
      <c r="D53" s="30">
        <f>+(D8/($D$19-$D$7))</f>
        <v>0.4920027816411683</v>
      </c>
      <c r="E53" s="31">
        <f>+(E8/($E$19-$E$7))</f>
        <v>0.5052241766962042</v>
      </c>
      <c r="F53" s="31">
        <f>+(F8/($F$19-$F$7))</f>
        <v>0.4205128205128205</v>
      </c>
      <c r="G53" s="31">
        <f>+(G8/($G$19-$G$7))</f>
        <v>0.2222222222222222</v>
      </c>
      <c r="H53" s="32">
        <f>+(H8/($H$19-$H$7))</f>
        <v>0.28169014084507044</v>
      </c>
      <c r="I53" s="27" t="s">
        <v>13</v>
      </c>
      <c r="J53" s="30">
        <f>+(J8/($J$19-$J$7))</f>
        <v>0.5045162823864987</v>
      </c>
      <c r="K53" s="31">
        <f>+(K8/($K$19-$K$7))</f>
        <v>0.49065420560747663</v>
      </c>
      <c r="L53" s="31">
        <f>+(L8/($L$19-$L$7))</f>
        <v>0.6443298969072165</v>
      </c>
      <c r="M53" s="32">
        <f>+(M8/($M$19-$M$7))</f>
        <v>0.4946614407352345</v>
      </c>
      <c r="N53" s="30">
        <f>+(N8/($N$19-$N$7))</f>
        <v>0.5045162823864987</v>
      </c>
      <c r="O53" s="31">
        <f>+(O8/($O$19-$O$7))</f>
        <v>0.5936920222634509</v>
      </c>
      <c r="P53" s="31">
        <f>+(P8/($P$19-$P$7))</f>
        <v>0.5770690964312832</v>
      </c>
      <c r="Q53" s="31">
        <f>+(Q8/($Q$19-$Q$7))</f>
        <v>0.46890424481737414</v>
      </c>
      <c r="R53" s="31">
        <f>+(R8/($R$19-$R$7))</f>
        <v>0.484375</v>
      </c>
      <c r="S53" s="31">
        <f>+(S8/($S$19-$S$7))</f>
        <v>0.46759639048400325</v>
      </c>
      <c r="T53" s="31">
        <f>+(T8/($T$19-$T$7))</f>
        <v>0.48959136468774095</v>
      </c>
      <c r="U53" s="31">
        <f>+(U8/($U$19-$U$7))</f>
        <v>0.5203619909502263</v>
      </c>
      <c r="V53" s="32">
        <f>+(V8/($V$19-$V$7))</f>
        <v>0.456656346749226</v>
      </c>
    </row>
    <row r="54" spans="2:22" ht="12.75">
      <c r="B54" s="15" t="s">
        <v>4</v>
      </c>
      <c r="C54" s="16" t="s">
        <v>0</v>
      </c>
      <c r="D54" s="30">
        <f aca="true" t="shared" si="16" ref="D54:D63">+(D9/($D$19-$D$7))</f>
        <v>0.20108947612424663</v>
      </c>
      <c r="E54" s="31">
        <f aca="true" t="shared" si="17" ref="E54:E63">+(E9/($E$19-$E$7))</f>
        <v>0.20169289776484592</v>
      </c>
      <c r="F54" s="31">
        <f aca="true" t="shared" si="18" ref="F54:F63">+(F9/($F$19-$F$7))</f>
        <v>0.20512820512820512</v>
      </c>
      <c r="G54" s="31">
        <f aca="true" t="shared" si="19" ref="G54:G63">+(G9/($G$19-$G$7))</f>
        <v>0</v>
      </c>
      <c r="H54" s="32">
        <f aca="true" t="shared" si="20" ref="H54:H63">+(H9/($H$19-$H$7))</f>
        <v>0.056338028169014086</v>
      </c>
      <c r="I54" s="27" t="s">
        <v>13</v>
      </c>
      <c r="J54" s="30">
        <f aca="true" t="shared" si="21" ref="J54:J63">+(J9/($J$19-$J$7))</f>
        <v>0.20620394580461135</v>
      </c>
      <c r="K54" s="31">
        <f aca="true" t="shared" si="22" ref="K54:K63">+(K9/($K$19-$K$7))</f>
        <v>0.2219626168224299</v>
      </c>
      <c r="L54" s="31">
        <f aca="true" t="shared" si="23" ref="L54:L63">+(L9/($L$19-$L$7))</f>
        <v>0.15463917525773196</v>
      </c>
      <c r="M54" s="32">
        <f aca="true" t="shared" si="24" ref="M54:M63">+(M9/($M$19-$M$7))</f>
        <v>0.20948776861738072</v>
      </c>
      <c r="N54" s="30">
        <f aca="true" t="shared" si="25" ref="N54:N63">+(N9/($N$19-$N$7))</f>
        <v>0.20620394580461135</v>
      </c>
      <c r="O54" s="31">
        <f aca="true" t="shared" si="26" ref="O54:O63">+(O9/($O$19-$O$7))</f>
        <v>0.19480519480519481</v>
      </c>
      <c r="P54" s="31">
        <f aca="true" t="shared" si="27" ref="P54:P63">+(P9/($P$19-$P$7))</f>
        <v>0.1442672741078208</v>
      </c>
      <c r="Q54" s="31">
        <f aca="true" t="shared" si="28" ref="Q54:Q63">+(Q9/($Q$19-$Q$7))</f>
        <v>0.19743336623889438</v>
      </c>
      <c r="R54" s="31">
        <f aca="true" t="shared" si="29" ref="R54:R63">+(R9/($R$19-$R$7))</f>
        <v>0.171875</v>
      </c>
      <c r="S54" s="31">
        <f aca="true" t="shared" si="30" ref="S54:S63">+(S9/($S$19-$S$7))</f>
        <v>0.26251025430680885</v>
      </c>
      <c r="T54" s="31">
        <f aca="true" t="shared" si="31" ref="T54:T63">+(T9/($T$19-$T$7))</f>
        <v>0.19275250578257516</v>
      </c>
      <c r="U54" s="31">
        <f aca="true" t="shared" si="32" ref="U54:U63">+(U9/($U$19-$U$7))</f>
        <v>0.23076923076923078</v>
      </c>
      <c r="V54" s="32">
        <f aca="true" t="shared" si="33" ref="V54:V63">+(V9/($V$19-$V$7))</f>
        <v>0.3018575851393189</v>
      </c>
    </row>
    <row r="55" spans="2:22" ht="12.75">
      <c r="B55" s="15" t="s">
        <v>5</v>
      </c>
      <c r="C55" s="16" t="s">
        <v>1</v>
      </c>
      <c r="D55" s="30">
        <f t="shared" si="16"/>
        <v>0.12111729253592954</v>
      </c>
      <c r="E55" s="31">
        <f t="shared" si="17"/>
        <v>0.12299960322708636</v>
      </c>
      <c r="F55" s="31">
        <f t="shared" si="18"/>
        <v>0.10256410256410256</v>
      </c>
      <c r="G55" s="31">
        <f t="shared" si="19"/>
        <v>0.2222222222222222</v>
      </c>
      <c r="H55" s="32">
        <f t="shared" si="20"/>
        <v>0.14084507042253522</v>
      </c>
      <c r="I55" s="27" t="s">
        <v>13</v>
      </c>
      <c r="J55" s="30">
        <f t="shared" si="21"/>
        <v>0.12419776562871405</v>
      </c>
      <c r="K55" s="31">
        <f t="shared" si="22"/>
        <v>0.11682242990654206</v>
      </c>
      <c r="L55" s="31">
        <f t="shared" si="23"/>
        <v>0.09450171821305842</v>
      </c>
      <c r="M55" s="32">
        <f t="shared" si="24"/>
        <v>0.1270441951615083</v>
      </c>
      <c r="N55" s="30">
        <f t="shared" si="25"/>
        <v>0.12419776562871405</v>
      </c>
      <c r="O55" s="31">
        <f t="shared" si="26"/>
        <v>0.10204081632653061</v>
      </c>
      <c r="P55" s="31">
        <f t="shared" si="27"/>
        <v>0.1252847380410023</v>
      </c>
      <c r="Q55" s="31">
        <f t="shared" si="28"/>
        <v>0.1579466929911155</v>
      </c>
      <c r="R55" s="31">
        <f t="shared" si="29"/>
        <v>0.140625</v>
      </c>
      <c r="S55" s="31">
        <f t="shared" si="30"/>
        <v>0.12715340442986053</v>
      </c>
      <c r="T55" s="31">
        <f t="shared" si="31"/>
        <v>0.13107170393215112</v>
      </c>
      <c r="U55" s="31">
        <f t="shared" si="32"/>
        <v>0.09502262443438914</v>
      </c>
      <c r="V55" s="32">
        <f t="shared" si="33"/>
        <v>0.08513931888544891</v>
      </c>
    </row>
    <row r="56" spans="2:22" ht="12.75">
      <c r="B56" s="15" t="s">
        <v>6</v>
      </c>
      <c r="C56" s="16" t="s">
        <v>1</v>
      </c>
      <c r="D56" s="30">
        <f t="shared" si="16"/>
        <v>0.059689383402874364</v>
      </c>
      <c r="E56" s="31">
        <f t="shared" si="17"/>
        <v>0.058854648855971435</v>
      </c>
      <c r="F56" s="31">
        <f t="shared" si="18"/>
        <v>0.06564102564102564</v>
      </c>
      <c r="G56" s="31">
        <f t="shared" si="19"/>
        <v>0</v>
      </c>
      <c r="H56" s="32">
        <f t="shared" si="20"/>
        <v>0.056338028169014086</v>
      </c>
      <c r="I56" s="27" t="s">
        <v>13</v>
      </c>
      <c r="J56" s="30">
        <f t="shared" si="21"/>
        <v>0.061207511290705965</v>
      </c>
      <c r="K56" s="31">
        <f t="shared" si="22"/>
        <v>0.04672897196261682</v>
      </c>
      <c r="L56" s="31">
        <f t="shared" si="23"/>
        <v>0.06872852233676977</v>
      </c>
      <c r="M56" s="32">
        <f t="shared" si="24"/>
        <v>0.06149479659413434</v>
      </c>
      <c r="N56" s="30">
        <f t="shared" si="25"/>
        <v>0.061207511290705965</v>
      </c>
      <c r="O56" s="31">
        <f t="shared" si="26"/>
        <v>0.055658627087198514</v>
      </c>
      <c r="P56" s="31">
        <f t="shared" si="27"/>
        <v>0.07593014426727411</v>
      </c>
      <c r="Q56" s="31">
        <f t="shared" si="28"/>
        <v>0.07403751233958539</v>
      </c>
      <c r="R56" s="31">
        <f t="shared" si="29"/>
        <v>0.0703125</v>
      </c>
      <c r="S56" s="31">
        <f t="shared" si="30"/>
        <v>0.06972928630024611</v>
      </c>
      <c r="T56" s="31">
        <f t="shared" si="31"/>
        <v>0.04626060138781804</v>
      </c>
      <c r="U56" s="31">
        <f t="shared" si="32"/>
        <v>0.04072398190045249</v>
      </c>
      <c r="V56" s="32">
        <f t="shared" si="33"/>
        <v>0.030959752321981424</v>
      </c>
    </row>
    <row r="57" spans="2:22" ht="12.75">
      <c r="B57" s="15" t="s">
        <v>7</v>
      </c>
      <c r="C57" s="16" t="s">
        <v>2</v>
      </c>
      <c r="D57" s="30">
        <f t="shared" si="16"/>
        <v>0.029554937413073714</v>
      </c>
      <c r="E57" s="31">
        <f t="shared" si="17"/>
        <v>0.025128951196931624</v>
      </c>
      <c r="F57" s="31">
        <f t="shared" si="18"/>
        <v>0.055384615384615386</v>
      </c>
      <c r="G57" s="31">
        <f t="shared" si="19"/>
        <v>0</v>
      </c>
      <c r="H57" s="32">
        <f t="shared" si="20"/>
        <v>0.056338028169014086</v>
      </c>
      <c r="I57" s="27" t="s">
        <v>13</v>
      </c>
      <c r="J57" s="30">
        <f t="shared" si="21"/>
        <v>0.030306631804135963</v>
      </c>
      <c r="K57" s="31">
        <f t="shared" si="22"/>
        <v>0.035046728971962614</v>
      </c>
      <c r="L57" s="31">
        <f t="shared" si="23"/>
        <v>0</v>
      </c>
      <c r="M57" s="32">
        <f t="shared" si="24"/>
        <v>0.031761048790377076</v>
      </c>
      <c r="N57" s="30">
        <f t="shared" si="25"/>
        <v>0.030306631804135963</v>
      </c>
      <c r="O57" s="31">
        <f t="shared" si="26"/>
        <v>0.027829313543599257</v>
      </c>
      <c r="P57" s="31">
        <f t="shared" si="27"/>
        <v>0.022779043280182234</v>
      </c>
      <c r="Q57" s="31">
        <f t="shared" si="28"/>
        <v>0.024679170779861797</v>
      </c>
      <c r="R57" s="31">
        <f t="shared" si="29"/>
        <v>0.05078125</v>
      </c>
      <c r="S57" s="31">
        <f t="shared" si="30"/>
        <v>0.02461033634126333</v>
      </c>
      <c r="T57" s="31">
        <f t="shared" si="31"/>
        <v>0.04240555127216654</v>
      </c>
      <c r="U57" s="31">
        <f t="shared" si="32"/>
        <v>0.03167420814479638</v>
      </c>
      <c r="V57" s="32">
        <f t="shared" si="33"/>
        <v>0</v>
      </c>
    </row>
    <row r="58" spans="2:22" ht="12.75">
      <c r="B58" s="15" t="s">
        <v>8</v>
      </c>
      <c r="C58" s="16" t="s">
        <v>2</v>
      </c>
      <c r="D58" s="30">
        <f t="shared" si="16"/>
        <v>0.012169680111265646</v>
      </c>
      <c r="E58" s="31">
        <f t="shared" si="17"/>
        <v>0.011903187409072874</v>
      </c>
      <c r="F58" s="31">
        <f t="shared" si="18"/>
        <v>0.008205128205128205</v>
      </c>
      <c r="G58" s="31">
        <f t="shared" si="19"/>
        <v>0</v>
      </c>
      <c r="H58" s="32">
        <f t="shared" si="20"/>
        <v>0</v>
      </c>
      <c r="I58" s="27" t="s">
        <v>13</v>
      </c>
      <c r="J58" s="30">
        <f t="shared" si="21"/>
        <v>0.012479201331114808</v>
      </c>
      <c r="K58" s="31">
        <f t="shared" si="22"/>
        <v>0.04672897196261682</v>
      </c>
      <c r="L58" s="31">
        <f t="shared" si="23"/>
        <v>0.006872852233676976</v>
      </c>
      <c r="M58" s="32">
        <f t="shared" si="24"/>
        <v>0.010812271928639006</v>
      </c>
      <c r="N58" s="30">
        <f t="shared" si="25"/>
        <v>0.012479201331114808</v>
      </c>
      <c r="O58" s="31">
        <f t="shared" si="26"/>
        <v>0</v>
      </c>
      <c r="P58" s="31">
        <f t="shared" si="27"/>
        <v>0.026575550493545937</v>
      </c>
      <c r="Q58" s="31">
        <f t="shared" si="28"/>
        <v>0.003948667324777887</v>
      </c>
      <c r="R58" s="31">
        <f t="shared" si="29"/>
        <v>0.01171875</v>
      </c>
      <c r="S58" s="31">
        <f t="shared" si="30"/>
        <v>0.020508613617719443</v>
      </c>
      <c r="T58" s="31">
        <f t="shared" si="31"/>
        <v>0.015420200462606014</v>
      </c>
      <c r="U58" s="31">
        <f t="shared" si="32"/>
        <v>0.0036199095022624436</v>
      </c>
      <c r="V58" s="32">
        <f t="shared" si="33"/>
        <v>0.006191950464396285</v>
      </c>
    </row>
    <row r="59" spans="2:22" ht="12.75">
      <c r="B59" s="15" t="s">
        <v>9</v>
      </c>
      <c r="C59" s="16" t="s">
        <v>0</v>
      </c>
      <c r="D59" s="30">
        <f t="shared" si="16"/>
        <v>0.011590171534538712</v>
      </c>
      <c r="E59" s="31">
        <f t="shared" si="17"/>
        <v>0.011241899219679937</v>
      </c>
      <c r="F59" s="31">
        <f t="shared" si="18"/>
        <v>0.019487179487179488</v>
      </c>
      <c r="G59" s="31">
        <f t="shared" si="19"/>
        <v>0</v>
      </c>
      <c r="H59" s="32">
        <f t="shared" si="20"/>
        <v>0</v>
      </c>
      <c r="I59" s="27" t="s">
        <v>13</v>
      </c>
      <c r="J59" s="30">
        <f t="shared" si="21"/>
        <v>0.01188495364868077</v>
      </c>
      <c r="K59" s="31">
        <f t="shared" si="22"/>
        <v>0.02336448598130841</v>
      </c>
      <c r="L59" s="31">
        <f t="shared" si="23"/>
        <v>0</v>
      </c>
      <c r="M59" s="32">
        <f t="shared" si="24"/>
        <v>0.01216380591971888</v>
      </c>
      <c r="N59" s="30">
        <f t="shared" si="25"/>
        <v>0.01188495364868077</v>
      </c>
      <c r="O59" s="31">
        <f t="shared" si="26"/>
        <v>0.01855287569573284</v>
      </c>
      <c r="P59" s="31">
        <f t="shared" si="27"/>
        <v>0</v>
      </c>
      <c r="Q59" s="31">
        <f t="shared" si="28"/>
        <v>0.009871668311944718</v>
      </c>
      <c r="R59" s="31">
        <f t="shared" si="29"/>
        <v>0.0234375</v>
      </c>
      <c r="S59" s="31">
        <f t="shared" si="30"/>
        <v>0</v>
      </c>
      <c r="T59" s="31">
        <f t="shared" si="31"/>
        <v>0.026985350809560524</v>
      </c>
      <c r="U59" s="31">
        <f t="shared" si="32"/>
        <v>0.01809954751131222</v>
      </c>
      <c r="V59" s="32">
        <f t="shared" si="33"/>
        <v>0</v>
      </c>
    </row>
    <row r="60" spans="2:22" ht="12.75">
      <c r="B60" s="15" t="s">
        <v>10</v>
      </c>
      <c r="C60" s="16" t="s">
        <v>2</v>
      </c>
      <c r="D60" s="30">
        <f t="shared" si="16"/>
        <v>0.006954102920723227</v>
      </c>
      <c r="E60" s="31">
        <f t="shared" si="17"/>
        <v>0.004629017325750562</v>
      </c>
      <c r="F60" s="31">
        <f t="shared" si="18"/>
        <v>0.020512820512820513</v>
      </c>
      <c r="G60" s="31">
        <f t="shared" si="19"/>
        <v>0</v>
      </c>
      <c r="H60" s="32">
        <f t="shared" si="20"/>
        <v>0</v>
      </c>
      <c r="I60" s="27" t="s">
        <v>13</v>
      </c>
      <c r="J60" s="30">
        <f t="shared" si="21"/>
        <v>0.0071309721892084624</v>
      </c>
      <c r="K60" s="31">
        <f t="shared" si="22"/>
        <v>0</v>
      </c>
      <c r="L60" s="31">
        <f t="shared" si="23"/>
        <v>0.01718213058419244</v>
      </c>
      <c r="M60" s="32">
        <f t="shared" si="24"/>
        <v>0.0067576699553993785</v>
      </c>
      <c r="N60" s="30">
        <f t="shared" si="25"/>
        <v>0.0071309721892084624</v>
      </c>
      <c r="O60" s="31">
        <f t="shared" si="26"/>
        <v>0</v>
      </c>
      <c r="P60" s="31">
        <f t="shared" si="27"/>
        <v>0.011389521640091117</v>
      </c>
      <c r="Q60" s="31">
        <f t="shared" si="28"/>
        <v>0.014807502467917079</v>
      </c>
      <c r="R60" s="31">
        <f t="shared" si="29"/>
        <v>0.003125</v>
      </c>
      <c r="S60" s="31">
        <f t="shared" si="30"/>
        <v>0.003281378178835111</v>
      </c>
      <c r="T60" s="31">
        <f t="shared" si="31"/>
        <v>0.01156515034695451</v>
      </c>
      <c r="U60" s="31">
        <f t="shared" si="32"/>
        <v>0</v>
      </c>
      <c r="V60" s="32">
        <f t="shared" si="33"/>
        <v>0</v>
      </c>
    </row>
    <row r="61" spans="2:22" ht="12.75">
      <c r="B61" s="15" t="s">
        <v>11</v>
      </c>
      <c r="C61" s="16" t="s">
        <v>0</v>
      </c>
      <c r="D61" s="30">
        <f t="shared" si="16"/>
        <v>0.0063745943439962914</v>
      </c>
      <c r="E61" s="31">
        <f t="shared" si="17"/>
        <v>0.007274170083322312</v>
      </c>
      <c r="F61" s="31">
        <f t="shared" si="18"/>
        <v>0</v>
      </c>
      <c r="G61" s="31">
        <f t="shared" si="19"/>
        <v>0</v>
      </c>
      <c r="H61" s="32">
        <f t="shared" si="20"/>
        <v>0</v>
      </c>
      <c r="I61" s="27" t="s">
        <v>13</v>
      </c>
      <c r="J61" s="30">
        <f t="shared" si="21"/>
        <v>0.0065367245067744235</v>
      </c>
      <c r="K61" s="31">
        <f t="shared" si="22"/>
        <v>0</v>
      </c>
      <c r="L61" s="31">
        <f t="shared" si="23"/>
        <v>0</v>
      </c>
      <c r="M61" s="32">
        <f t="shared" si="24"/>
        <v>0.007433436950939316</v>
      </c>
      <c r="N61" s="30">
        <f t="shared" si="25"/>
        <v>0.0065367245067744235</v>
      </c>
      <c r="O61" s="31">
        <f t="shared" si="26"/>
        <v>0</v>
      </c>
      <c r="P61" s="31">
        <f t="shared" si="27"/>
        <v>0</v>
      </c>
      <c r="Q61" s="31">
        <f t="shared" si="28"/>
        <v>0.019743336623889437</v>
      </c>
      <c r="R61" s="31">
        <f t="shared" si="29"/>
        <v>0.0078125</v>
      </c>
      <c r="S61" s="31">
        <f t="shared" si="30"/>
        <v>0.003281378178835111</v>
      </c>
      <c r="T61" s="31">
        <f t="shared" si="31"/>
        <v>0</v>
      </c>
      <c r="U61" s="31">
        <f t="shared" si="32"/>
        <v>0.0036199095022624436</v>
      </c>
      <c r="V61" s="32">
        <f t="shared" si="33"/>
        <v>0.02321981424148607</v>
      </c>
    </row>
    <row r="62" spans="2:22" ht="12.75">
      <c r="B62" s="15" t="s">
        <v>12</v>
      </c>
      <c r="C62" s="16" t="s">
        <v>1</v>
      </c>
      <c r="D62" s="30">
        <f t="shared" si="16"/>
        <v>0.005795085767269356</v>
      </c>
      <c r="E62" s="31">
        <f t="shared" si="17"/>
        <v>0.005290305515143499</v>
      </c>
      <c r="F62" s="31">
        <f t="shared" si="18"/>
        <v>0.010256410256410256</v>
      </c>
      <c r="G62" s="31">
        <f t="shared" si="19"/>
        <v>0</v>
      </c>
      <c r="H62" s="32">
        <f t="shared" si="20"/>
        <v>0</v>
      </c>
      <c r="I62" s="27" t="s">
        <v>13</v>
      </c>
      <c r="J62" s="30">
        <f t="shared" si="21"/>
        <v>0.005942476824340385</v>
      </c>
      <c r="K62" s="31">
        <f t="shared" si="22"/>
        <v>0.009345794392523364</v>
      </c>
      <c r="L62" s="31">
        <f t="shared" si="23"/>
        <v>0</v>
      </c>
      <c r="M62" s="32">
        <f t="shared" si="24"/>
        <v>0.00608190295985944</v>
      </c>
      <c r="N62" s="30">
        <f t="shared" si="25"/>
        <v>0.005942476824340385</v>
      </c>
      <c r="O62" s="31">
        <f t="shared" si="26"/>
        <v>0.0074211502782931356</v>
      </c>
      <c r="P62" s="31">
        <f t="shared" si="27"/>
        <v>0.0030372057706909645</v>
      </c>
      <c r="Q62" s="31">
        <f t="shared" si="28"/>
        <v>0.014807502467917079</v>
      </c>
      <c r="R62" s="31">
        <f t="shared" si="29"/>
        <v>0</v>
      </c>
      <c r="S62" s="31">
        <f t="shared" si="30"/>
        <v>0</v>
      </c>
      <c r="T62" s="31">
        <f t="shared" si="31"/>
        <v>0.0030840400925212026</v>
      </c>
      <c r="U62" s="31">
        <f t="shared" si="32"/>
        <v>0.00904977375565611</v>
      </c>
      <c r="V62" s="32">
        <f t="shared" si="33"/>
        <v>0.006191950464396285</v>
      </c>
    </row>
    <row r="63" spans="2:22" ht="12.75">
      <c r="B63" s="15" t="s">
        <v>54</v>
      </c>
      <c r="C63" s="16"/>
      <c r="D63" s="30">
        <f t="shared" si="16"/>
        <v>0.05366249420491423</v>
      </c>
      <c r="E63" s="31">
        <f t="shared" si="17"/>
        <v>0.04576114270599127</v>
      </c>
      <c r="F63" s="31">
        <f t="shared" si="18"/>
        <v>0.09230769230769231</v>
      </c>
      <c r="G63" s="31">
        <f t="shared" si="19"/>
        <v>0.5555555555555556</v>
      </c>
      <c r="H63" s="32">
        <f t="shared" si="20"/>
        <v>0.4084507042253521</v>
      </c>
      <c r="I63" s="27" t="s">
        <v>13</v>
      </c>
      <c r="J63" s="30">
        <f t="shared" si="21"/>
        <v>0.029593534585215117</v>
      </c>
      <c r="K63" s="31">
        <f t="shared" si="22"/>
        <v>0.009345794392523364</v>
      </c>
      <c r="L63" s="31">
        <f t="shared" si="23"/>
        <v>0.013745704467353952</v>
      </c>
      <c r="M63" s="32">
        <f t="shared" si="24"/>
        <v>0.03230166238680903</v>
      </c>
      <c r="N63" s="30">
        <f t="shared" si="25"/>
        <v>0.029593534585215117</v>
      </c>
      <c r="O63" s="31">
        <f t="shared" si="26"/>
        <v>0</v>
      </c>
      <c r="P63" s="31">
        <f t="shared" si="27"/>
        <v>0.01366742596810934</v>
      </c>
      <c r="Q63" s="31">
        <f t="shared" si="28"/>
        <v>0.013820335636722606</v>
      </c>
      <c r="R63" s="31">
        <f t="shared" si="29"/>
        <v>0.0359375</v>
      </c>
      <c r="S63" s="31">
        <f t="shared" si="30"/>
        <v>0.02132895816242822</v>
      </c>
      <c r="T63" s="31">
        <f t="shared" si="31"/>
        <v>0.040863531225905934</v>
      </c>
      <c r="U63" s="31">
        <f t="shared" si="32"/>
        <v>0.047058823529411764</v>
      </c>
      <c r="V63" s="32">
        <f t="shared" si="33"/>
        <v>0.08978328173374613</v>
      </c>
    </row>
    <row r="64" spans="2:22" ht="12.75">
      <c r="B64" s="49" t="s">
        <v>55</v>
      </c>
      <c r="C64" s="50"/>
      <c r="D64" s="60">
        <f>+(D19/$D$19)</f>
        <v>1</v>
      </c>
      <c r="E64" s="56">
        <f>+(E19/$E$19)</f>
        <v>1</v>
      </c>
      <c r="F64" s="56">
        <f>+(F19/$F$19)</f>
        <v>1</v>
      </c>
      <c r="G64" s="56">
        <f>+(G19/$G$19)</f>
        <v>1</v>
      </c>
      <c r="H64" s="57">
        <f>+(H19/$H$19)</f>
        <v>1</v>
      </c>
      <c r="I64" s="61" t="s">
        <v>13</v>
      </c>
      <c r="J64" s="60">
        <f>+(J19/$J$19)</f>
        <v>1</v>
      </c>
      <c r="K64" s="56">
        <f>+(K19/$K$19)</f>
        <v>1</v>
      </c>
      <c r="L64" s="56">
        <f>+(L19/$L$19)</f>
        <v>1</v>
      </c>
      <c r="M64" s="57">
        <f>+(M19/$M$19)</f>
        <v>1</v>
      </c>
      <c r="N64" s="60">
        <f>+(N19/$N$19)</f>
        <v>1</v>
      </c>
      <c r="O64" s="56">
        <f>+(O19/$O$19)</f>
        <v>1</v>
      </c>
      <c r="P64" s="56">
        <f>+(P19/$P$19)</f>
        <v>1</v>
      </c>
      <c r="Q64" s="56">
        <f>+(Q19/$Q$19)</f>
        <v>1</v>
      </c>
      <c r="R64" s="56">
        <f>+(R19/$R$19)</f>
        <v>1</v>
      </c>
      <c r="S64" s="56">
        <f>+(S19/$S$19)</f>
        <v>1</v>
      </c>
      <c r="T64" s="56">
        <f>+(T19/$T$19)</f>
        <v>1</v>
      </c>
      <c r="U64" s="56">
        <f>+(U19/$U$19)</f>
        <v>1</v>
      </c>
      <c r="V64" s="57">
        <f>+(V19/$V$19)</f>
        <v>1</v>
      </c>
    </row>
  </sheetData>
  <mergeCells count="12">
    <mergeCell ref="D27:H27"/>
    <mergeCell ref="D4:H4"/>
    <mergeCell ref="B27:C27"/>
    <mergeCell ref="B50:C50"/>
    <mergeCell ref="D50:H50"/>
    <mergeCell ref="B4:C4"/>
    <mergeCell ref="J27:M27"/>
    <mergeCell ref="O4:V4"/>
    <mergeCell ref="O27:V27"/>
    <mergeCell ref="J50:M50"/>
    <mergeCell ref="O50:V50"/>
    <mergeCell ref="J4:M4"/>
  </mergeCells>
  <printOptions horizontalCentered="1"/>
  <pageMargins left="0" right="0" top="0" bottom="0" header="0" footer="0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2004-12-08T16:01:33Z</cp:lastPrinted>
  <dcterms:created xsi:type="dcterms:W3CDTF">2004-12-08T14:29:50Z</dcterms:created>
  <dcterms:modified xsi:type="dcterms:W3CDTF">2005-01-27T13:49:13Z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