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6860" windowHeight="10170" activeTab="0"/>
  </bookViews>
  <sheets>
    <sheet name="OPL47125" sheetId="1" r:id="rId1"/>
  </sheets>
  <definedNames>
    <definedName name="DATABASE">'OPL47125'!$B$7:$V$17</definedName>
  </definedNames>
  <calcPr fullCalcOnLoad="1"/>
</workbook>
</file>

<file path=xl/sharedStrings.xml><?xml version="1.0" encoding="utf-8"?>
<sst xmlns="http://schemas.openxmlformats.org/spreadsheetml/2006/main" count="270" uniqueCount="61">
  <si>
    <t>Columbia CDP</t>
  </si>
  <si>
    <t>Woodlawn CDP</t>
  </si>
  <si>
    <t>Maryland</t>
  </si>
  <si>
    <t>District of Columbia</t>
  </si>
  <si>
    <t>All Other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</si>
  <si>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</si>
  <si>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</si>
  <si>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</si>
  <si>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</si>
  <si>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</si>
  <si>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</si>
  <si>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</si>
  <si>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</si>
  <si>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</si>
  <si>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</si>
  <si>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</si>
  <si>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</si>
  <si>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</si>
  <si>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</si>
  <si>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</si>
  <si>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</si>
  <si>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</si>
  <si>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</si>
  <si>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</si>
  <si>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</si>
  <si>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</si>
  <si>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</si>
  <si>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</si>
  <si>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</si>
  <si>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</si>
  <si>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</si>
  <si>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</si>
  <si>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</si>
  <si>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</si>
  <si>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</si>
  <si>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</si>
  <si>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</si>
  <si>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</si>
  <si>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</si>
  <si>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</si>
  <si>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</si>
  <si>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</si>
  <si>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</si>
  <si>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</si>
  <si>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</si>
  <si>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</si>
  <si>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</si>
  <si>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</si>
  <si>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</si>
  <si>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* These are intra place commuters ( live and work in the same place )</t>
  </si>
  <si>
    <t># In a place of &lt;2,500 population, or not in a place</t>
  </si>
  <si>
    <t>Can not be determined #</t>
  </si>
  <si>
    <t>Eldersburg CDP</t>
  </si>
  <si>
    <t>Baltimore City</t>
  </si>
  <si>
    <t>Ellicott City CDP</t>
  </si>
  <si>
    <t>Sykesville town *</t>
  </si>
  <si>
    <t>Westminister city</t>
  </si>
  <si>
    <t>Washington City</t>
  </si>
  <si>
    <t>Cockeysville CDP</t>
  </si>
  <si>
    <t>College Park city</t>
  </si>
  <si>
    <t>Out-flow :  Resident in Sykesville town, Maryland, Work In 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</si>
</sst>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 quotePrefix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3" fontId="2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00390625" style="1" customWidth="1"/>
    <col min="3" max="3" width="17.2812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5">
      <c r="B1" s="2" t="s">
        <v>60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2.75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57" t="s">
        <v>5</v>
      </c>
      <c r="C4" s="58"/>
      <c r="D4" s="59" t="s">
        <v>6</v>
      </c>
      <c r="E4" s="60"/>
      <c r="F4" s="60"/>
      <c r="G4" s="60"/>
      <c r="H4" s="61"/>
      <c r="I4" s="6" t="s">
        <v>7</v>
      </c>
      <c r="J4" s="59" t="s">
        <v>8</v>
      </c>
      <c r="K4" s="62"/>
      <c r="L4" s="62"/>
      <c r="M4" s="63"/>
      <c r="N4" s="7" t="s">
        <v>9</v>
      </c>
      <c r="O4" s="59" t="s">
        <v>10</v>
      </c>
      <c r="P4" s="62"/>
      <c r="Q4" s="62"/>
      <c r="R4" s="62"/>
      <c r="S4" s="62"/>
      <c r="T4" s="62"/>
      <c r="U4" s="62"/>
      <c r="V4" s="63"/>
    </row>
    <row r="5" spans="2:22" ht="12.75">
      <c r="B5" s="8"/>
      <c r="C5" s="9"/>
      <c r="D5" s="6" t="s">
        <v>9</v>
      </c>
      <c r="E5" s="10" t="s">
        <v>11</v>
      </c>
      <c r="F5" s="10"/>
      <c r="G5" s="10" t="s">
        <v>12</v>
      </c>
      <c r="H5" s="11"/>
      <c r="I5" s="12" t="s">
        <v>13</v>
      </c>
      <c r="J5" s="6" t="s">
        <v>9</v>
      </c>
      <c r="K5" s="10" t="s">
        <v>14</v>
      </c>
      <c r="L5" s="10" t="s">
        <v>15</v>
      </c>
      <c r="M5" s="11" t="s">
        <v>16</v>
      </c>
      <c r="N5" s="13" t="s">
        <v>17</v>
      </c>
      <c r="O5" s="10"/>
      <c r="P5" s="14" t="s">
        <v>18</v>
      </c>
      <c r="Q5" s="14" t="s">
        <v>19</v>
      </c>
      <c r="R5" s="14" t="s">
        <v>20</v>
      </c>
      <c r="S5" s="14" t="s">
        <v>21</v>
      </c>
      <c r="T5" s="14" t="s">
        <v>22</v>
      </c>
      <c r="U5" s="14" t="s">
        <v>23</v>
      </c>
      <c r="V5" s="11"/>
    </row>
    <row r="6" spans="2:22" ht="12.75">
      <c r="B6" s="15" t="s">
        <v>24</v>
      </c>
      <c r="C6" s="16" t="s">
        <v>25</v>
      </c>
      <c r="D6" s="17" t="s">
        <v>26</v>
      </c>
      <c r="E6" s="18" t="s">
        <v>27</v>
      </c>
      <c r="F6" s="18" t="s">
        <v>28</v>
      </c>
      <c r="G6" s="18" t="s">
        <v>29</v>
      </c>
      <c r="H6" s="19" t="s">
        <v>30</v>
      </c>
      <c r="I6" s="18" t="s">
        <v>31</v>
      </c>
      <c r="J6" s="17" t="s">
        <v>26</v>
      </c>
      <c r="K6" s="18" t="s">
        <v>32</v>
      </c>
      <c r="L6" s="18" t="s">
        <v>33</v>
      </c>
      <c r="M6" s="19" t="s">
        <v>33</v>
      </c>
      <c r="N6" s="20" t="s">
        <v>34</v>
      </c>
      <c r="O6" s="18" t="s">
        <v>35</v>
      </c>
      <c r="P6" s="21" t="s">
        <v>36</v>
      </c>
      <c r="Q6" s="21" t="s">
        <v>37</v>
      </c>
      <c r="R6" s="21" t="s">
        <v>38</v>
      </c>
      <c r="S6" s="21" t="s">
        <v>39</v>
      </c>
      <c r="T6" s="21" t="s">
        <v>40</v>
      </c>
      <c r="U6" s="21" t="s">
        <v>41</v>
      </c>
      <c r="V6" s="22" t="s">
        <v>42</v>
      </c>
    </row>
    <row r="7" spans="2:22" ht="12.75">
      <c r="B7" s="8" t="s">
        <v>51</v>
      </c>
      <c r="C7" s="64" t="s">
        <v>2</v>
      </c>
      <c r="D7">
        <v>460</v>
      </c>
      <c r="E7">
        <v>395</v>
      </c>
      <c r="F7">
        <v>50</v>
      </c>
      <c r="G7">
        <v>10</v>
      </c>
      <c r="H7">
        <v>0</v>
      </c>
      <c r="I7" s="67">
        <v>33</v>
      </c>
      <c r="J7">
        <v>460</v>
      </c>
      <c r="K7">
        <v>10</v>
      </c>
      <c r="L7">
        <v>50</v>
      </c>
      <c r="M7">
        <v>400</v>
      </c>
      <c r="N7" s="67">
        <v>460</v>
      </c>
      <c r="O7">
        <v>35</v>
      </c>
      <c r="P7">
        <v>30</v>
      </c>
      <c r="Q7">
        <v>0</v>
      </c>
      <c r="R7">
        <v>10</v>
      </c>
      <c r="S7">
        <v>115</v>
      </c>
      <c r="T7">
        <v>35</v>
      </c>
      <c r="U7">
        <v>110</v>
      </c>
      <c r="V7" s="64">
        <v>120</v>
      </c>
    </row>
    <row r="8" spans="2:22" ht="12.75">
      <c r="B8" s="65" t="s">
        <v>52</v>
      </c>
      <c r="C8" s="66" t="s">
        <v>2</v>
      </c>
      <c r="D8">
        <v>260</v>
      </c>
      <c r="E8">
        <v>230</v>
      </c>
      <c r="F8">
        <v>20</v>
      </c>
      <c r="G8">
        <v>0</v>
      </c>
      <c r="H8">
        <v>10</v>
      </c>
      <c r="I8" s="68">
        <v>12</v>
      </c>
      <c r="J8">
        <v>260</v>
      </c>
      <c r="K8">
        <v>0</v>
      </c>
      <c r="L8">
        <v>15</v>
      </c>
      <c r="M8">
        <v>245</v>
      </c>
      <c r="N8" s="68">
        <v>260</v>
      </c>
      <c r="O8">
        <v>0</v>
      </c>
      <c r="P8">
        <v>25</v>
      </c>
      <c r="Q8">
        <v>10</v>
      </c>
      <c r="R8">
        <v>30</v>
      </c>
      <c r="S8">
        <v>35</v>
      </c>
      <c r="T8">
        <v>60</v>
      </c>
      <c r="U8">
        <v>50</v>
      </c>
      <c r="V8" s="66">
        <v>50</v>
      </c>
    </row>
    <row r="9" spans="2:22" ht="12.75">
      <c r="B9" s="65" t="s">
        <v>53</v>
      </c>
      <c r="C9" s="66" t="s">
        <v>2</v>
      </c>
      <c r="D9">
        <v>165</v>
      </c>
      <c r="E9">
        <v>155</v>
      </c>
      <c r="F9">
        <v>0</v>
      </c>
      <c r="G9">
        <v>10</v>
      </c>
      <c r="H9">
        <v>0</v>
      </c>
      <c r="I9" s="68">
        <v>42</v>
      </c>
      <c r="J9">
        <v>165</v>
      </c>
      <c r="K9">
        <v>0</v>
      </c>
      <c r="L9">
        <v>0</v>
      </c>
      <c r="M9">
        <v>165</v>
      </c>
      <c r="N9" s="68">
        <v>165</v>
      </c>
      <c r="O9">
        <v>0</v>
      </c>
      <c r="P9">
        <v>10</v>
      </c>
      <c r="Q9">
        <v>0</v>
      </c>
      <c r="R9">
        <v>15</v>
      </c>
      <c r="S9">
        <v>10</v>
      </c>
      <c r="T9">
        <v>50</v>
      </c>
      <c r="U9">
        <v>55</v>
      </c>
      <c r="V9" s="66">
        <v>25</v>
      </c>
    </row>
    <row r="10" spans="2:22" ht="12.75">
      <c r="B10" s="65" t="s">
        <v>54</v>
      </c>
      <c r="C10" s="66" t="s">
        <v>2</v>
      </c>
      <c r="D10">
        <v>125</v>
      </c>
      <c r="E10">
        <v>115</v>
      </c>
      <c r="F10">
        <v>4</v>
      </c>
      <c r="G10">
        <v>0</v>
      </c>
      <c r="H10">
        <v>0</v>
      </c>
      <c r="I10" s="68">
        <v>29</v>
      </c>
      <c r="J10">
        <v>125</v>
      </c>
      <c r="K10">
        <v>0</v>
      </c>
      <c r="L10">
        <v>0</v>
      </c>
      <c r="M10">
        <v>125</v>
      </c>
      <c r="N10" s="68">
        <v>125</v>
      </c>
      <c r="O10">
        <v>0</v>
      </c>
      <c r="P10">
        <v>10</v>
      </c>
      <c r="Q10">
        <v>4</v>
      </c>
      <c r="R10">
        <v>0</v>
      </c>
      <c r="S10">
        <v>10</v>
      </c>
      <c r="T10">
        <v>20</v>
      </c>
      <c r="U10">
        <v>45</v>
      </c>
      <c r="V10" s="66">
        <v>25</v>
      </c>
    </row>
    <row r="11" spans="2:22" ht="12.75">
      <c r="B11" s="65" t="s">
        <v>55</v>
      </c>
      <c r="C11" s="66" t="s">
        <v>2</v>
      </c>
      <c r="D11">
        <v>125</v>
      </c>
      <c r="E11">
        <v>60</v>
      </c>
      <c r="F11">
        <v>10</v>
      </c>
      <c r="G11">
        <v>0</v>
      </c>
      <c r="H11">
        <v>54</v>
      </c>
      <c r="I11" s="68">
        <v>17</v>
      </c>
      <c r="J11">
        <v>125</v>
      </c>
      <c r="K11">
        <v>0</v>
      </c>
      <c r="L11">
        <v>0</v>
      </c>
      <c r="M11">
        <v>125</v>
      </c>
      <c r="N11" s="68">
        <v>125</v>
      </c>
      <c r="O11">
        <v>0</v>
      </c>
      <c r="P11">
        <v>0</v>
      </c>
      <c r="Q11">
        <v>25</v>
      </c>
      <c r="R11">
        <v>0</v>
      </c>
      <c r="S11">
        <v>35</v>
      </c>
      <c r="T11">
        <v>25</v>
      </c>
      <c r="U11">
        <v>4</v>
      </c>
      <c r="V11" s="66">
        <v>35</v>
      </c>
    </row>
    <row r="12" spans="2:22" ht="12.75">
      <c r="B12" s="65" t="s">
        <v>0</v>
      </c>
      <c r="C12" s="66" t="s">
        <v>2</v>
      </c>
      <c r="D12">
        <v>120</v>
      </c>
      <c r="E12">
        <v>120</v>
      </c>
      <c r="F12">
        <v>0</v>
      </c>
      <c r="G12">
        <v>0</v>
      </c>
      <c r="H12">
        <v>0</v>
      </c>
      <c r="I12" s="68">
        <v>34</v>
      </c>
      <c r="J12">
        <v>120</v>
      </c>
      <c r="K12">
        <v>0</v>
      </c>
      <c r="L12">
        <v>0</v>
      </c>
      <c r="M12">
        <v>120</v>
      </c>
      <c r="N12" s="68">
        <v>120</v>
      </c>
      <c r="O12">
        <v>10</v>
      </c>
      <c r="P12">
        <v>0</v>
      </c>
      <c r="Q12">
        <v>10</v>
      </c>
      <c r="R12">
        <v>10</v>
      </c>
      <c r="S12">
        <v>4</v>
      </c>
      <c r="T12">
        <v>30</v>
      </c>
      <c r="U12">
        <v>45</v>
      </c>
      <c r="V12" s="66">
        <v>15</v>
      </c>
    </row>
    <row r="13" spans="2:22" ht="12.75">
      <c r="B13" s="65" t="s">
        <v>1</v>
      </c>
      <c r="C13" s="66" t="s">
        <v>2</v>
      </c>
      <c r="D13">
        <v>90</v>
      </c>
      <c r="E13">
        <v>90</v>
      </c>
      <c r="F13">
        <v>0</v>
      </c>
      <c r="G13">
        <v>0</v>
      </c>
      <c r="H13">
        <v>0</v>
      </c>
      <c r="I13" s="68">
        <v>29</v>
      </c>
      <c r="J13">
        <v>90</v>
      </c>
      <c r="K13">
        <v>0</v>
      </c>
      <c r="L13">
        <v>0</v>
      </c>
      <c r="M13">
        <v>90</v>
      </c>
      <c r="N13" s="68">
        <v>90</v>
      </c>
      <c r="O13">
        <v>0</v>
      </c>
      <c r="P13">
        <v>0</v>
      </c>
      <c r="Q13">
        <v>0</v>
      </c>
      <c r="R13">
        <v>10</v>
      </c>
      <c r="S13">
        <v>0</v>
      </c>
      <c r="T13">
        <v>10</v>
      </c>
      <c r="U13">
        <v>35</v>
      </c>
      <c r="V13" s="66">
        <v>40</v>
      </c>
    </row>
    <row r="14" spans="2:22" ht="12.75">
      <c r="B14" s="65" t="s">
        <v>56</v>
      </c>
      <c r="C14" s="66" t="s">
        <v>2</v>
      </c>
      <c r="D14">
        <v>55</v>
      </c>
      <c r="E14">
        <v>50</v>
      </c>
      <c r="F14">
        <v>10</v>
      </c>
      <c r="G14">
        <v>0</v>
      </c>
      <c r="H14">
        <v>0</v>
      </c>
      <c r="I14" s="68">
        <v>30</v>
      </c>
      <c r="J14">
        <v>55</v>
      </c>
      <c r="K14">
        <v>0</v>
      </c>
      <c r="L14">
        <v>0</v>
      </c>
      <c r="M14">
        <v>55</v>
      </c>
      <c r="N14" s="68">
        <v>55</v>
      </c>
      <c r="O14">
        <v>0</v>
      </c>
      <c r="P14">
        <v>0</v>
      </c>
      <c r="Q14">
        <v>0</v>
      </c>
      <c r="R14">
        <v>4</v>
      </c>
      <c r="S14">
        <v>0</v>
      </c>
      <c r="T14">
        <v>0</v>
      </c>
      <c r="U14">
        <v>35</v>
      </c>
      <c r="V14" s="66">
        <v>15</v>
      </c>
    </row>
    <row r="15" spans="2:22" ht="12.75">
      <c r="B15" s="39" t="s">
        <v>57</v>
      </c>
      <c r="C15" s="40" t="s">
        <v>3</v>
      </c>
      <c r="D15">
        <v>45</v>
      </c>
      <c r="E15">
        <v>35</v>
      </c>
      <c r="F15">
        <v>4</v>
      </c>
      <c r="G15">
        <v>0</v>
      </c>
      <c r="H15">
        <v>0</v>
      </c>
      <c r="I15" s="68">
        <v>68</v>
      </c>
      <c r="J15">
        <v>45</v>
      </c>
      <c r="K15">
        <v>4</v>
      </c>
      <c r="L15">
        <v>0</v>
      </c>
      <c r="M15">
        <v>35</v>
      </c>
      <c r="N15" s="68">
        <v>45</v>
      </c>
      <c r="O15">
        <v>4</v>
      </c>
      <c r="P15">
        <v>0</v>
      </c>
      <c r="Q15">
        <v>0</v>
      </c>
      <c r="R15">
        <v>0</v>
      </c>
      <c r="S15">
        <v>0</v>
      </c>
      <c r="T15">
        <v>20</v>
      </c>
      <c r="U15">
        <v>10</v>
      </c>
      <c r="V15" s="66">
        <v>4</v>
      </c>
    </row>
    <row r="16" spans="2:22" ht="12.75">
      <c r="B16" s="65" t="s">
        <v>58</v>
      </c>
      <c r="C16" s="66" t="s">
        <v>2</v>
      </c>
      <c r="D16">
        <v>40</v>
      </c>
      <c r="E16">
        <v>40</v>
      </c>
      <c r="F16">
        <v>0</v>
      </c>
      <c r="G16">
        <v>0</v>
      </c>
      <c r="H16">
        <v>0</v>
      </c>
      <c r="I16" s="68">
        <v>50</v>
      </c>
      <c r="J16">
        <v>40</v>
      </c>
      <c r="K16">
        <v>0</v>
      </c>
      <c r="L16">
        <v>0</v>
      </c>
      <c r="M16">
        <v>40</v>
      </c>
      <c r="N16" s="68">
        <v>40</v>
      </c>
      <c r="O16">
        <v>0</v>
      </c>
      <c r="P16">
        <v>0</v>
      </c>
      <c r="Q16">
        <v>0</v>
      </c>
      <c r="R16">
        <v>10</v>
      </c>
      <c r="S16">
        <v>15</v>
      </c>
      <c r="T16">
        <v>10</v>
      </c>
      <c r="U16">
        <v>10</v>
      </c>
      <c r="V16" s="66">
        <v>0</v>
      </c>
    </row>
    <row r="17" spans="2:22" ht="12.75">
      <c r="B17" s="65" t="s">
        <v>59</v>
      </c>
      <c r="C17" s="66" t="s">
        <v>2</v>
      </c>
      <c r="D17">
        <v>35</v>
      </c>
      <c r="E17">
        <v>35</v>
      </c>
      <c r="F17">
        <v>0</v>
      </c>
      <c r="G17">
        <v>0</v>
      </c>
      <c r="H17">
        <v>0</v>
      </c>
      <c r="I17" s="68">
        <v>44</v>
      </c>
      <c r="J17">
        <v>35</v>
      </c>
      <c r="K17">
        <v>0</v>
      </c>
      <c r="L17">
        <v>0</v>
      </c>
      <c r="M17">
        <v>35</v>
      </c>
      <c r="N17" s="68">
        <v>35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10</v>
      </c>
      <c r="V17" s="66">
        <v>25</v>
      </c>
    </row>
    <row r="18" spans="2:22" ht="12.75">
      <c r="B18" s="65" t="s">
        <v>4</v>
      </c>
      <c r="C18" s="66"/>
      <c r="D18">
        <v>575</v>
      </c>
      <c r="E18">
        <v>555</v>
      </c>
      <c r="F18">
        <v>10</v>
      </c>
      <c r="G18">
        <v>0</v>
      </c>
      <c r="H18">
        <v>10</v>
      </c>
      <c r="I18" s="69" t="s">
        <v>44</v>
      </c>
      <c r="J18">
        <v>205</v>
      </c>
      <c r="K18">
        <v>0</v>
      </c>
      <c r="L18">
        <v>0</v>
      </c>
      <c r="M18">
        <v>205</v>
      </c>
      <c r="N18" s="68">
        <v>205</v>
      </c>
      <c r="O18">
        <v>0</v>
      </c>
      <c r="P18">
        <v>10</v>
      </c>
      <c r="Q18">
        <v>25</v>
      </c>
      <c r="R18">
        <v>10</v>
      </c>
      <c r="S18">
        <v>34</v>
      </c>
      <c r="T18">
        <v>24</v>
      </c>
      <c r="U18">
        <v>50</v>
      </c>
      <c r="V18" s="66">
        <v>70</v>
      </c>
    </row>
    <row r="19" spans="1:22" ht="14.25">
      <c r="A19" s="23"/>
      <c r="B19" s="24" t="s">
        <v>43</v>
      </c>
      <c r="C19" s="25"/>
      <c r="D19" s="26">
        <f>SUM(D7:D18)</f>
        <v>2095</v>
      </c>
      <c r="E19" s="26">
        <f>SUM(E7:E18)</f>
        <v>1880</v>
      </c>
      <c r="F19" s="26">
        <f>SUM(F7:F18)</f>
        <v>108</v>
      </c>
      <c r="G19" s="26">
        <f>SUM(G7:G18)</f>
        <v>20</v>
      </c>
      <c r="H19" s="26">
        <f>SUM(H7:H18)</f>
        <v>74</v>
      </c>
      <c r="I19" s="27" t="s">
        <v>44</v>
      </c>
      <c r="J19" s="26">
        <f aca="true" t="shared" si="0" ref="J19:V19">SUM(J7:J18)</f>
        <v>1725</v>
      </c>
      <c r="K19" s="26">
        <f t="shared" si="0"/>
        <v>14</v>
      </c>
      <c r="L19" s="26">
        <f t="shared" si="0"/>
        <v>65</v>
      </c>
      <c r="M19" s="26">
        <f t="shared" si="0"/>
        <v>1640</v>
      </c>
      <c r="N19" s="70">
        <f t="shared" si="0"/>
        <v>1725</v>
      </c>
      <c r="O19" s="26">
        <f t="shared" si="0"/>
        <v>49</v>
      </c>
      <c r="P19" s="26">
        <f t="shared" si="0"/>
        <v>85</v>
      </c>
      <c r="Q19" s="26">
        <f t="shared" si="0"/>
        <v>74</v>
      </c>
      <c r="R19" s="26">
        <f t="shared" si="0"/>
        <v>99</v>
      </c>
      <c r="S19" s="26">
        <f t="shared" si="0"/>
        <v>258</v>
      </c>
      <c r="T19" s="26">
        <f t="shared" si="0"/>
        <v>284</v>
      </c>
      <c r="U19" s="26">
        <f t="shared" si="0"/>
        <v>459</v>
      </c>
      <c r="V19" s="28">
        <f t="shared" si="0"/>
        <v>424</v>
      </c>
    </row>
    <row r="20" spans="1:22" ht="14.25">
      <c r="A20" s="23"/>
      <c r="B20" s="1" t="s">
        <v>49</v>
      </c>
      <c r="C20" s="29"/>
      <c r="D20" s="30"/>
      <c r="E20" s="30"/>
      <c r="F20" s="30"/>
      <c r="G20" s="30"/>
      <c r="H20" s="30"/>
      <c r="I20" s="3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2:22" ht="12.75">
      <c r="B21" s="1" t="s">
        <v>50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2" t="s">
        <v>45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57" t="s">
        <v>5</v>
      </c>
      <c r="C27" s="58"/>
      <c r="D27" s="59" t="s">
        <v>6</v>
      </c>
      <c r="E27" s="60"/>
      <c r="F27" s="60"/>
      <c r="G27" s="60"/>
      <c r="H27" s="61"/>
      <c r="I27" s="6" t="s">
        <v>7</v>
      </c>
      <c r="J27" s="59" t="s">
        <v>8</v>
      </c>
      <c r="K27" s="62"/>
      <c r="L27" s="62"/>
      <c r="M27" s="63"/>
      <c r="N27" s="7" t="s">
        <v>9</v>
      </c>
      <c r="O27" s="59" t="s">
        <v>10</v>
      </c>
      <c r="P27" s="62"/>
      <c r="Q27" s="62"/>
      <c r="R27" s="62"/>
      <c r="S27" s="62"/>
      <c r="T27" s="62"/>
      <c r="U27" s="62"/>
      <c r="V27" s="63"/>
    </row>
    <row r="28" spans="2:22" ht="12.75">
      <c r="B28" s="8"/>
      <c r="C28" s="9"/>
      <c r="D28" s="6" t="s">
        <v>9</v>
      </c>
      <c r="E28" s="10" t="s">
        <v>11</v>
      </c>
      <c r="F28" s="10"/>
      <c r="G28" s="10" t="s">
        <v>12</v>
      </c>
      <c r="H28" s="11"/>
      <c r="I28" s="12" t="s">
        <v>13</v>
      </c>
      <c r="J28" s="6" t="s">
        <v>9</v>
      </c>
      <c r="K28" s="10" t="s">
        <v>14</v>
      </c>
      <c r="L28" s="10" t="s">
        <v>46</v>
      </c>
      <c r="M28" s="11" t="s">
        <v>16</v>
      </c>
      <c r="N28" s="13" t="s">
        <v>17</v>
      </c>
      <c r="O28" s="10"/>
      <c r="P28" s="14" t="s">
        <v>18</v>
      </c>
      <c r="Q28" s="14" t="s">
        <v>19</v>
      </c>
      <c r="R28" s="14" t="s">
        <v>20</v>
      </c>
      <c r="S28" s="14" t="s">
        <v>21</v>
      </c>
      <c r="T28" s="14" t="s">
        <v>22</v>
      </c>
      <c r="U28" s="14" t="s">
        <v>23</v>
      </c>
      <c r="V28" s="11"/>
    </row>
    <row r="29" spans="2:22" ht="12.75">
      <c r="B29" s="15" t="s">
        <v>24</v>
      </c>
      <c r="C29" s="16" t="s">
        <v>25</v>
      </c>
      <c r="D29" s="17" t="s">
        <v>26</v>
      </c>
      <c r="E29" s="18" t="s">
        <v>27</v>
      </c>
      <c r="F29" s="18" t="s">
        <v>28</v>
      </c>
      <c r="G29" s="18" t="s">
        <v>29</v>
      </c>
      <c r="H29" s="19" t="s">
        <v>30</v>
      </c>
      <c r="I29" s="18" t="s">
        <v>31</v>
      </c>
      <c r="J29" s="17" t="s">
        <v>26</v>
      </c>
      <c r="K29" s="18" t="s">
        <v>32</v>
      </c>
      <c r="L29" s="18" t="s">
        <v>33</v>
      </c>
      <c r="M29" s="19" t="s">
        <v>33</v>
      </c>
      <c r="N29" s="20" t="s">
        <v>34</v>
      </c>
      <c r="O29" s="18" t="s">
        <v>35</v>
      </c>
      <c r="P29" s="21" t="s">
        <v>36</v>
      </c>
      <c r="Q29" s="21" t="s">
        <v>37</v>
      </c>
      <c r="R29" s="21" t="s">
        <v>38</v>
      </c>
      <c r="S29" s="21" t="s">
        <v>39</v>
      </c>
      <c r="T29" s="21" t="s">
        <v>40</v>
      </c>
      <c r="U29" s="21" t="s">
        <v>41</v>
      </c>
      <c r="V29" s="22" t="s">
        <v>42</v>
      </c>
    </row>
    <row r="30" spans="2:22" ht="12.75">
      <c r="B30" s="8" t="s">
        <v>51</v>
      </c>
      <c r="C30" s="9" t="s">
        <v>2</v>
      </c>
      <c r="D30" s="33" t="s">
        <v>47</v>
      </c>
      <c r="E30" s="34">
        <f>+(E7/D7)</f>
        <v>0.8586956521739131</v>
      </c>
      <c r="F30" s="34">
        <f>+(F7/D7)</f>
        <v>0.10869565217391304</v>
      </c>
      <c r="G30" s="34">
        <f>+(G7/D7)</f>
        <v>0.021739130434782608</v>
      </c>
      <c r="H30" s="35">
        <f>+(H7/D7)</f>
        <v>0</v>
      </c>
      <c r="I30" s="36" t="s">
        <v>44</v>
      </c>
      <c r="J30" s="33" t="s">
        <v>47</v>
      </c>
      <c r="K30" s="34">
        <f>+(K7/J7)</f>
        <v>0.021739130434782608</v>
      </c>
      <c r="L30" s="34">
        <f>+(L7/J7)</f>
        <v>0.10869565217391304</v>
      </c>
      <c r="M30" s="35">
        <f>+(M7/J7)</f>
        <v>0.8695652173913043</v>
      </c>
      <c r="N30" s="33" t="s">
        <v>47</v>
      </c>
      <c r="O30" s="37">
        <f>+(O7/N7)</f>
        <v>0.07608695652173914</v>
      </c>
      <c r="P30" s="37">
        <f>+(P7/N7)</f>
        <v>0.06521739130434782</v>
      </c>
      <c r="Q30" s="37">
        <f>+(Q7/N7)</f>
        <v>0</v>
      </c>
      <c r="R30" s="37">
        <f>+(R7/N7)</f>
        <v>0.021739130434782608</v>
      </c>
      <c r="S30" s="37">
        <f>+(S7/N7)</f>
        <v>0.25</v>
      </c>
      <c r="T30" s="37">
        <f>+(T7/N7)</f>
        <v>0.07608695652173914</v>
      </c>
      <c r="U30" s="37">
        <f>+(U7/N7)</f>
        <v>0.2391304347826087</v>
      </c>
      <c r="V30" s="38">
        <f>+(V7/N7)</f>
        <v>0.2608695652173913</v>
      </c>
    </row>
    <row r="31" spans="2:22" ht="12.75">
      <c r="B31" s="65" t="s">
        <v>52</v>
      </c>
      <c r="C31" s="40" t="s">
        <v>2</v>
      </c>
      <c r="D31" s="41" t="s">
        <v>47</v>
      </c>
      <c r="E31" s="42">
        <f>+(E8/D8)</f>
        <v>0.8846153846153846</v>
      </c>
      <c r="F31" s="42">
        <f aca="true" t="shared" si="1" ref="F31:F41">+(F8/D8)</f>
        <v>0.07692307692307693</v>
      </c>
      <c r="G31" s="42">
        <f aca="true" t="shared" si="2" ref="G31:G41">+(G8/D8)</f>
        <v>0</v>
      </c>
      <c r="H31" s="43">
        <f aca="true" t="shared" si="3" ref="H31:H41">+(H8/D8)</f>
        <v>0.038461538461538464</v>
      </c>
      <c r="I31" s="36" t="s">
        <v>44</v>
      </c>
      <c r="J31" s="41" t="s">
        <v>47</v>
      </c>
      <c r="K31" s="42">
        <f aca="true" t="shared" si="4" ref="K31:K42">+(K8/J8)</f>
        <v>0</v>
      </c>
      <c r="L31" s="42">
        <f aca="true" t="shared" si="5" ref="L31:L41">+(L8/J8)</f>
        <v>0.057692307692307696</v>
      </c>
      <c r="M31" s="43">
        <f aca="true" t="shared" si="6" ref="M31:M41">+(M8/J8)</f>
        <v>0.9423076923076923</v>
      </c>
      <c r="N31" s="41" t="s">
        <v>47</v>
      </c>
      <c r="O31" s="44">
        <f aca="true" t="shared" si="7" ref="O31:O42">+(O8/N8)</f>
        <v>0</v>
      </c>
      <c r="P31" s="44">
        <f aca="true" t="shared" si="8" ref="P31:P41">+(P8/N8)</f>
        <v>0.09615384615384616</v>
      </c>
      <c r="Q31" s="44">
        <f aca="true" t="shared" si="9" ref="Q31:Q41">+(Q8/N8)</f>
        <v>0.038461538461538464</v>
      </c>
      <c r="R31" s="44">
        <f aca="true" t="shared" si="10" ref="R31:R41">+(R8/N8)</f>
        <v>0.11538461538461539</v>
      </c>
      <c r="S31" s="44">
        <f aca="true" t="shared" si="11" ref="S31:S41">+(S8/N8)</f>
        <v>0.1346153846153846</v>
      </c>
      <c r="T31" s="44">
        <f aca="true" t="shared" si="12" ref="T31:T41">+(T8/N8)</f>
        <v>0.23076923076923078</v>
      </c>
      <c r="U31" s="44">
        <f aca="true" t="shared" si="13" ref="U31:U41">+(U8/N8)</f>
        <v>0.19230769230769232</v>
      </c>
      <c r="V31" s="45">
        <f aca="true" t="shared" si="14" ref="V31:V41">+(V8/N8)</f>
        <v>0.19230769230769232</v>
      </c>
    </row>
    <row r="32" spans="2:22" ht="12.75">
      <c r="B32" s="65" t="s">
        <v>53</v>
      </c>
      <c r="C32" s="40" t="s">
        <v>2</v>
      </c>
      <c r="D32" s="41" t="s">
        <v>47</v>
      </c>
      <c r="E32" s="42">
        <f aca="true" t="shared" si="15" ref="E32:E42">+(E9/D9)</f>
        <v>0.9393939393939394</v>
      </c>
      <c r="F32" s="42">
        <f t="shared" si="1"/>
        <v>0</v>
      </c>
      <c r="G32" s="42">
        <f t="shared" si="2"/>
        <v>0.06060606060606061</v>
      </c>
      <c r="H32" s="43">
        <f t="shared" si="3"/>
        <v>0</v>
      </c>
      <c r="I32" s="36" t="s">
        <v>44</v>
      </c>
      <c r="J32" s="41" t="s">
        <v>47</v>
      </c>
      <c r="K32" s="42">
        <f t="shared" si="4"/>
        <v>0</v>
      </c>
      <c r="L32" s="42">
        <f t="shared" si="5"/>
        <v>0</v>
      </c>
      <c r="M32" s="43">
        <f t="shared" si="6"/>
        <v>1</v>
      </c>
      <c r="N32" s="41" t="s">
        <v>47</v>
      </c>
      <c r="O32" s="44">
        <f t="shared" si="7"/>
        <v>0</v>
      </c>
      <c r="P32" s="44">
        <f t="shared" si="8"/>
        <v>0.06060606060606061</v>
      </c>
      <c r="Q32" s="44">
        <f t="shared" si="9"/>
        <v>0</v>
      </c>
      <c r="R32" s="44">
        <f t="shared" si="10"/>
        <v>0.09090909090909091</v>
      </c>
      <c r="S32" s="44">
        <f t="shared" si="11"/>
        <v>0.06060606060606061</v>
      </c>
      <c r="T32" s="44">
        <f t="shared" si="12"/>
        <v>0.30303030303030304</v>
      </c>
      <c r="U32" s="44">
        <f t="shared" si="13"/>
        <v>0.3333333333333333</v>
      </c>
      <c r="V32" s="45">
        <f t="shared" si="14"/>
        <v>0.15151515151515152</v>
      </c>
    </row>
    <row r="33" spans="2:22" ht="12.75">
      <c r="B33" s="65" t="s">
        <v>54</v>
      </c>
      <c r="C33" s="40" t="s">
        <v>2</v>
      </c>
      <c r="D33" s="41" t="s">
        <v>47</v>
      </c>
      <c r="E33" s="42">
        <f t="shared" si="15"/>
        <v>0.92</v>
      </c>
      <c r="F33" s="42">
        <f t="shared" si="1"/>
        <v>0.032</v>
      </c>
      <c r="G33" s="42">
        <f t="shared" si="2"/>
        <v>0</v>
      </c>
      <c r="H33" s="43">
        <f t="shared" si="3"/>
        <v>0</v>
      </c>
      <c r="I33" s="36" t="s">
        <v>44</v>
      </c>
      <c r="J33" s="41" t="s">
        <v>47</v>
      </c>
      <c r="K33" s="42">
        <f t="shared" si="4"/>
        <v>0</v>
      </c>
      <c r="L33" s="42">
        <f t="shared" si="5"/>
        <v>0</v>
      </c>
      <c r="M33" s="43">
        <f t="shared" si="6"/>
        <v>1</v>
      </c>
      <c r="N33" s="41" t="s">
        <v>47</v>
      </c>
      <c r="O33" s="44">
        <f t="shared" si="7"/>
        <v>0</v>
      </c>
      <c r="P33" s="44">
        <f t="shared" si="8"/>
        <v>0.08</v>
      </c>
      <c r="Q33" s="44">
        <f t="shared" si="9"/>
        <v>0.032</v>
      </c>
      <c r="R33" s="44">
        <f t="shared" si="10"/>
        <v>0</v>
      </c>
      <c r="S33" s="44">
        <f t="shared" si="11"/>
        <v>0.08</v>
      </c>
      <c r="T33" s="44">
        <f t="shared" si="12"/>
        <v>0.16</v>
      </c>
      <c r="U33" s="44">
        <f t="shared" si="13"/>
        <v>0.36</v>
      </c>
      <c r="V33" s="45">
        <f t="shared" si="14"/>
        <v>0.2</v>
      </c>
    </row>
    <row r="34" spans="2:22" ht="12.75">
      <c r="B34" s="65" t="s">
        <v>55</v>
      </c>
      <c r="C34" s="40" t="s">
        <v>2</v>
      </c>
      <c r="D34" s="41" t="s">
        <v>47</v>
      </c>
      <c r="E34" s="42">
        <f t="shared" si="15"/>
        <v>0.48</v>
      </c>
      <c r="F34" s="42">
        <f t="shared" si="1"/>
        <v>0.08</v>
      </c>
      <c r="G34" s="42">
        <f t="shared" si="2"/>
        <v>0</v>
      </c>
      <c r="H34" s="43">
        <f t="shared" si="3"/>
        <v>0.432</v>
      </c>
      <c r="I34" s="36" t="s">
        <v>44</v>
      </c>
      <c r="J34" s="41" t="s">
        <v>47</v>
      </c>
      <c r="K34" s="42">
        <f t="shared" si="4"/>
        <v>0</v>
      </c>
      <c r="L34" s="42">
        <f t="shared" si="5"/>
        <v>0</v>
      </c>
      <c r="M34" s="43">
        <f t="shared" si="6"/>
        <v>1</v>
      </c>
      <c r="N34" s="41" t="s">
        <v>47</v>
      </c>
      <c r="O34" s="44">
        <f t="shared" si="7"/>
        <v>0</v>
      </c>
      <c r="P34" s="44">
        <f t="shared" si="8"/>
        <v>0</v>
      </c>
      <c r="Q34" s="44">
        <f t="shared" si="9"/>
        <v>0.2</v>
      </c>
      <c r="R34" s="44">
        <f t="shared" si="10"/>
        <v>0</v>
      </c>
      <c r="S34" s="44">
        <f t="shared" si="11"/>
        <v>0.28</v>
      </c>
      <c r="T34" s="44">
        <f t="shared" si="12"/>
        <v>0.2</v>
      </c>
      <c r="U34" s="44">
        <f t="shared" si="13"/>
        <v>0.032</v>
      </c>
      <c r="V34" s="45">
        <f t="shared" si="14"/>
        <v>0.28</v>
      </c>
    </row>
    <row r="35" spans="2:22" ht="12.75">
      <c r="B35" s="65" t="s">
        <v>0</v>
      </c>
      <c r="C35" s="40" t="s">
        <v>2</v>
      </c>
      <c r="D35" s="41" t="s">
        <v>47</v>
      </c>
      <c r="E35" s="42">
        <f t="shared" si="15"/>
        <v>1</v>
      </c>
      <c r="F35" s="42">
        <f t="shared" si="1"/>
        <v>0</v>
      </c>
      <c r="G35" s="42">
        <f t="shared" si="2"/>
        <v>0</v>
      </c>
      <c r="H35" s="43">
        <f t="shared" si="3"/>
        <v>0</v>
      </c>
      <c r="I35" s="36" t="s">
        <v>44</v>
      </c>
      <c r="J35" s="41" t="s">
        <v>47</v>
      </c>
      <c r="K35" s="42">
        <f t="shared" si="4"/>
        <v>0</v>
      </c>
      <c r="L35" s="42">
        <f t="shared" si="5"/>
        <v>0</v>
      </c>
      <c r="M35" s="43">
        <f t="shared" si="6"/>
        <v>1</v>
      </c>
      <c r="N35" s="41" t="s">
        <v>47</v>
      </c>
      <c r="O35" s="44">
        <f t="shared" si="7"/>
        <v>0.08333333333333333</v>
      </c>
      <c r="P35" s="44">
        <f t="shared" si="8"/>
        <v>0</v>
      </c>
      <c r="Q35" s="44">
        <f t="shared" si="9"/>
        <v>0.08333333333333333</v>
      </c>
      <c r="R35" s="44">
        <f t="shared" si="10"/>
        <v>0.08333333333333333</v>
      </c>
      <c r="S35" s="44">
        <f t="shared" si="11"/>
        <v>0.03333333333333333</v>
      </c>
      <c r="T35" s="44">
        <f t="shared" si="12"/>
        <v>0.25</v>
      </c>
      <c r="U35" s="44">
        <f t="shared" si="13"/>
        <v>0.375</v>
      </c>
      <c r="V35" s="45">
        <f t="shared" si="14"/>
        <v>0.125</v>
      </c>
    </row>
    <row r="36" spans="2:22" ht="12.75">
      <c r="B36" s="65" t="s">
        <v>1</v>
      </c>
      <c r="C36" s="40" t="s">
        <v>3</v>
      </c>
      <c r="D36" s="41" t="s">
        <v>47</v>
      </c>
      <c r="E36" s="42">
        <f t="shared" si="15"/>
        <v>1</v>
      </c>
      <c r="F36" s="42">
        <f t="shared" si="1"/>
        <v>0</v>
      </c>
      <c r="G36" s="42">
        <f t="shared" si="2"/>
        <v>0</v>
      </c>
      <c r="H36" s="43">
        <f t="shared" si="3"/>
        <v>0</v>
      </c>
      <c r="I36" s="36" t="s">
        <v>44</v>
      </c>
      <c r="J36" s="41" t="s">
        <v>47</v>
      </c>
      <c r="K36" s="42">
        <f t="shared" si="4"/>
        <v>0</v>
      </c>
      <c r="L36" s="42">
        <f t="shared" si="5"/>
        <v>0</v>
      </c>
      <c r="M36" s="43">
        <f t="shared" si="6"/>
        <v>1</v>
      </c>
      <c r="N36" s="41" t="s">
        <v>47</v>
      </c>
      <c r="O36" s="44">
        <f t="shared" si="7"/>
        <v>0</v>
      </c>
      <c r="P36" s="44">
        <f t="shared" si="8"/>
        <v>0</v>
      </c>
      <c r="Q36" s="44">
        <f t="shared" si="9"/>
        <v>0</v>
      </c>
      <c r="R36" s="44">
        <f t="shared" si="10"/>
        <v>0.1111111111111111</v>
      </c>
      <c r="S36" s="44">
        <f t="shared" si="11"/>
        <v>0</v>
      </c>
      <c r="T36" s="44">
        <f t="shared" si="12"/>
        <v>0.1111111111111111</v>
      </c>
      <c r="U36" s="44">
        <f t="shared" si="13"/>
        <v>0.3888888888888889</v>
      </c>
      <c r="V36" s="45">
        <f t="shared" si="14"/>
        <v>0.4444444444444444</v>
      </c>
    </row>
    <row r="37" spans="2:22" ht="12.75">
      <c r="B37" s="65" t="s">
        <v>56</v>
      </c>
      <c r="C37" s="40" t="s">
        <v>2</v>
      </c>
      <c r="D37" s="41" t="s">
        <v>47</v>
      </c>
      <c r="E37" s="42">
        <f t="shared" si="15"/>
        <v>0.9090909090909091</v>
      </c>
      <c r="F37" s="42">
        <f t="shared" si="1"/>
        <v>0.18181818181818182</v>
      </c>
      <c r="G37" s="42">
        <f t="shared" si="2"/>
        <v>0</v>
      </c>
      <c r="H37" s="43">
        <f t="shared" si="3"/>
        <v>0</v>
      </c>
      <c r="I37" s="36" t="s">
        <v>44</v>
      </c>
      <c r="J37" s="41" t="s">
        <v>47</v>
      </c>
      <c r="K37" s="42">
        <f t="shared" si="4"/>
        <v>0</v>
      </c>
      <c r="L37" s="42">
        <f t="shared" si="5"/>
        <v>0</v>
      </c>
      <c r="M37" s="43">
        <f t="shared" si="6"/>
        <v>1</v>
      </c>
      <c r="N37" s="41" t="s">
        <v>47</v>
      </c>
      <c r="O37" s="44">
        <f t="shared" si="7"/>
        <v>0</v>
      </c>
      <c r="P37" s="44">
        <f t="shared" si="8"/>
        <v>0</v>
      </c>
      <c r="Q37" s="44">
        <f t="shared" si="9"/>
        <v>0</v>
      </c>
      <c r="R37" s="44">
        <f t="shared" si="10"/>
        <v>0.07272727272727272</v>
      </c>
      <c r="S37" s="44">
        <f t="shared" si="11"/>
        <v>0</v>
      </c>
      <c r="T37" s="44">
        <f t="shared" si="12"/>
        <v>0</v>
      </c>
      <c r="U37" s="44">
        <f t="shared" si="13"/>
        <v>0.6363636363636364</v>
      </c>
      <c r="V37" s="45">
        <f t="shared" si="14"/>
        <v>0.2727272727272727</v>
      </c>
    </row>
    <row r="38" spans="2:22" ht="12.75">
      <c r="B38" s="39" t="s">
        <v>57</v>
      </c>
      <c r="C38" s="40" t="s">
        <v>2</v>
      </c>
      <c r="D38" s="41" t="s">
        <v>47</v>
      </c>
      <c r="E38" s="42">
        <f t="shared" si="15"/>
        <v>0.7777777777777778</v>
      </c>
      <c r="F38" s="42">
        <f t="shared" si="1"/>
        <v>0.08888888888888889</v>
      </c>
      <c r="G38" s="42">
        <f t="shared" si="2"/>
        <v>0</v>
      </c>
      <c r="H38" s="43">
        <f t="shared" si="3"/>
        <v>0</v>
      </c>
      <c r="I38" s="36" t="s">
        <v>44</v>
      </c>
      <c r="J38" s="41" t="s">
        <v>47</v>
      </c>
      <c r="K38" s="42">
        <f t="shared" si="4"/>
        <v>0.08888888888888889</v>
      </c>
      <c r="L38" s="42">
        <f t="shared" si="5"/>
        <v>0</v>
      </c>
      <c r="M38" s="43">
        <f t="shared" si="6"/>
        <v>0.7777777777777778</v>
      </c>
      <c r="N38" s="41" t="s">
        <v>47</v>
      </c>
      <c r="O38" s="44">
        <f t="shared" si="7"/>
        <v>0.08888888888888889</v>
      </c>
      <c r="P38" s="44">
        <f t="shared" si="8"/>
        <v>0</v>
      </c>
      <c r="Q38" s="44">
        <f t="shared" si="9"/>
        <v>0</v>
      </c>
      <c r="R38" s="44">
        <f t="shared" si="10"/>
        <v>0</v>
      </c>
      <c r="S38" s="44">
        <f t="shared" si="11"/>
        <v>0</v>
      </c>
      <c r="T38" s="44">
        <f t="shared" si="12"/>
        <v>0.4444444444444444</v>
      </c>
      <c r="U38" s="44">
        <f t="shared" si="13"/>
        <v>0.2222222222222222</v>
      </c>
      <c r="V38" s="45">
        <f t="shared" si="14"/>
        <v>0.08888888888888889</v>
      </c>
    </row>
    <row r="39" spans="2:22" ht="12.75">
      <c r="B39" s="65" t="s">
        <v>58</v>
      </c>
      <c r="C39" s="40" t="s">
        <v>2</v>
      </c>
      <c r="D39" s="41" t="s">
        <v>47</v>
      </c>
      <c r="E39" s="42">
        <f t="shared" si="15"/>
        <v>1</v>
      </c>
      <c r="F39" s="42">
        <f t="shared" si="1"/>
        <v>0</v>
      </c>
      <c r="G39" s="42">
        <f t="shared" si="2"/>
        <v>0</v>
      </c>
      <c r="H39" s="43">
        <f t="shared" si="3"/>
        <v>0</v>
      </c>
      <c r="I39" s="36" t="s">
        <v>44</v>
      </c>
      <c r="J39" s="41" t="s">
        <v>47</v>
      </c>
      <c r="K39" s="42">
        <f t="shared" si="4"/>
        <v>0</v>
      </c>
      <c r="L39" s="42">
        <f t="shared" si="5"/>
        <v>0</v>
      </c>
      <c r="M39" s="43">
        <f t="shared" si="6"/>
        <v>1</v>
      </c>
      <c r="N39" s="41" t="s">
        <v>47</v>
      </c>
      <c r="O39" s="44">
        <f t="shared" si="7"/>
        <v>0</v>
      </c>
      <c r="P39" s="44">
        <f t="shared" si="8"/>
        <v>0</v>
      </c>
      <c r="Q39" s="44">
        <f t="shared" si="9"/>
        <v>0</v>
      </c>
      <c r="R39" s="44">
        <f t="shared" si="10"/>
        <v>0.25</v>
      </c>
      <c r="S39" s="44">
        <f t="shared" si="11"/>
        <v>0.375</v>
      </c>
      <c r="T39" s="44">
        <f t="shared" si="12"/>
        <v>0.25</v>
      </c>
      <c r="U39" s="44">
        <f t="shared" si="13"/>
        <v>0.25</v>
      </c>
      <c r="V39" s="45">
        <f t="shared" si="14"/>
        <v>0</v>
      </c>
    </row>
    <row r="40" spans="2:22" ht="12.75">
      <c r="B40" s="65" t="s">
        <v>59</v>
      </c>
      <c r="C40" s="40" t="s">
        <v>2</v>
      </c>
      <c r="D40" s="41" t="s">
        <v>47</v>
      </c>
      <c r="E40" s="42">
        <f t="shared" si="15"/>
        <v>1</v>
      </c>
      <c r="F40" s="42">
        <f t="shared" si="1"/>
        <v>0</v>
      </c>
      <c r="G40" s="42">
        <f t="shared" si="2"/>
        <v>0</v>
      </c>
      <c r="H40" s="43">
        <f t="shared" si="3"/>
        <v>0</v>
      </c>
      <c r="I40" s="36" t="s">
        <v>44</v>
      </c>
      <c r="J40" s="41" t="s">
        <v>47</v>
      </c>
      <c r="K40" s="42">
        <f t="shared" si="4"/>
        <v>0</v>
      </c>
      <c r="L40" s="42">
        <f t="shared" si="5"/>
        <v>0</v>
      </c>
      <c r="M40" s="43">
        <f t="shared" si="6"/>
        <v>1</v>
      </c>
      <c r="N40" s="41" t="s">
        <v>47</v>
      </c>
      <c r="O40" s="44">
        <f t="shared" si="7"/>
        <v>0</v>
      </c>
      <c r="P40" s="44">
        <f t="shared" si="8"/>
        <v>0</v>
      </c>
      <c r="Q40" s="44">
        <f t="shared" si="9"/>
        <v>0</v>
      </c>
      <c r="R40" s="44">
        <f t="shared" si="10"/>
        <v>0</v>
      </c>
      <c r="S40" s="44">
        <f t="shared" si="11"/>
        <v>0</v>
      </c>
      <c r="T40" s="44">
        <f t="shared" si="12"/>
        <v>0</v>
      </c>
      <c r="U40" s="44">
        <f t="shared" si="13"/>
        <v>0.2857142857142857</v>
      </c>
      <c r="V40" s="45">
        <f t="shared" si="14"/>
        <v>0.7142857142857143</v>
      </c>
    </row>
    <row r="41" spans="2:22" ht="12.75">
      <c r="B41" s="65" t="s">
        <v>4</v>
      </c>
      <c r="C41" s="40"/>
      <c r="D41" s="41" t="s">
        <v>47</v>
      </c>
      <c r="E41" s="42">
        <f t="shared" si="15"/>
        <v>0.9652173913043478</v>
      </c>
      <c r="F41" s="42">
        <f t="shared" si="1"/>
        <v>0.017391304347826087</v>
      </c>
      <c r="G41" s="42">
        <f t="shared" si="2"/>
        <v>0</v>
      </c>
      <c r="H41" s="43">
        <f t="shared" si="3"/>
        <v>0.017391304347826087</v>
      </c>
      <c r="I41" s="46" t="s">
        <v>44</v>
      </c>
      <c r="J41" s="41" t="s">
        <v>47</v>
      </c>
      <c r="K41" s="42">
        <f t="shared" si="4"/>
        <v>0</v>
      </c>
      <c r="L41" s="42">
        <f t="shared" si="5"/>
        <v>0</v>
      </c>
      <c r="M41" s="43">
        <f t="shared" si="6"/>
        <v>1</v>
      </c>
      <c r="N41" s="41" t="s">
        <v>47</v>
      </c>
      <c r="O41" s="44">
        <f t="shared" si="7"/>
        <v>0</v>
      </c>
      <c r="P41" s="44">
        <f t="shared" si="8"/>
        <v>0.04878048780487805</v>
      </c>
      <c r="Q41" s="44">
        <f t="shared" si="9"/>
        <v>0.12195121951219512</v>
      </c>
      <c r="R41" s="44">
        <f t="shared" si="10"/>
        <v>0.04878048780487805</v>
      </c>
      <c r="S41" s="44">
        <f t="shared" si="11"/>
        <v>0.16585365853658537</v>
      </c>
      <c r="T41" s="44">
        <f t="shared" si="12"/>
        <v>0.11707317073170732</v>
      </c>
      <c r="U41" s="44">
        <f t="shared" si="13"/>
        <v>0.24390243902439024</v>
      </c>
      <c r="V41" s="45">
        <f t="shared" si="14"/>
        <v>0.34146341463414637</v>
      </c>
    </row>
    <row r="42" spans="2:22" ht="12.75">
      <c r="B42" s="24" t="s">
        <v>43</v>
      </c>
      <c r="C42" s="25"/>
      <c r="D42" s="47" t="s">
        <v>47</v>
      </c>
      <c r="E42" s="48">
        <f t="shared" si="15"/>
        <v>0.8973747016706444</v>
      </c>
      <c r="F42" s="48">
        <f>+(F19/D19)</f>
        <v>0.051551312649164675</v>
      </c>
      <c r="G42" s="48">
        <f>+(G19/D19)</f>
        <v>0.00954653937947494</v>
      </c>
      <c r="H42" s="49">
        <f>+(H19/D19)</f>
        <v>0.03532219570405728</v>
      </c>
      <c r="I42" s="50" t="s">
        <v>44</v>
      </c>
      <c r="J42" s="47" t="s">
        <v>47</v>
      </c>
      <c r="K42" s="48">
        <f t="shared" si="4"/>
        <v>0.008115942028985508</v>
      </c>
      <c r="L42" s="48">
        <f>+(L19/J19)</f>
        <v>0.03768115942028986</v>
      </c>
      <c r="M42" s="49">
        <f>+(M19/J19)</f>
        <v>0.9507246376811594</v>
      </c>
      <c r="N42" s="47" t="s">
        <v>47</v>
      </c>
      <c r="O42" s="51">
        <f t="shared" si="7"/>
        <v>0.028405797101449276</v>
      </c>
      <c r="P42" s="51">
        <f>+(P19/N19)</f>
        <v>0.04927536231884058</v>
      </c>
      <c r="Q42" s="51">
        <f>+(Q19/N19)</f>
        <v>0.042898550724637684</v>
      </c>
      <c r="R42" s="51">
        <f>+(R19/N19)</f>
        <v>0.057391304347826085</v>
      </c>
      <c r="S42" s="51">
        <f>+(S19/N19)</f>
        <v>0.14956521739130435</v>
      </c>
      <c r="T42" s="51">
        <f>+(T19/N19)</f>
        <v>0.1646376811594203</v>
      </c>
      <c r="U42" s="51">
        <f>+(U19/N19)</f>
        <v>0.26608695652173914</v>
      </c>
      <c r="V42" s="52">
        <f>+(V19/N19)</f>
        <v>0.24579710144927536</v>
      </c>
    </row>
    <row r="43" spans="2:22" ht="12.75">
      <c r="B43" s="1" t="s">
        <v>49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50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2" t="s">
        <v>48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57" t="s">
        <v>5</v>
      </c>
      <c r="C50" s="58"/>
      <c r="D50" s="59" t="s">
        <v>6</v>
      </c>
      <c r="E50" s="60"/>
      <c r="F50" s="60"/>
      <c r="G50" s="60"/>
      <c r="H50" s="61"/>
      <c r="I50" s="6" t="s">
        <v>7</v>
      </c>
      <c r="J50" s="59" t="s">
        <v>8</v>
      </c>
      <c r="K50" s="62"/>
      <c r="L50" s="62"/>
      <c r="M50" s="63"/>
      <c r="N50" s="7" t="s">
        <v>9</v>
      </c>
      <c r="O50" s="59" t="s">
        <v>10</v>
      </c>
      <c r="P50" s="62"/>
      <c r="Q50" s="62"/>
      <c r="R50" s="62"/>
      <c r="S50" s="62"/>
      <c r="T50" s="62"/>
      <c r="U50" s="62"/>
      <c r="V50" s="63"/>
    </row>
    <row r="51" spans="2:22" ht="12.75">
      <c r="B51" s="8"/>
      <c r="C51" s="9"/>
      <c r="D51" s="6" t="s">
        <v>9</v>
      </c>
      <c r="E51" s="10" t="s">
        <v>11</v>
      </c>
      <c r="F51" s="10"/>
      <c r="G51" s="10" t="s">
        <v>12</v>
      </c>
      <c r="H51" s="11"/>
      <c r="I51" s="12" t="s">
        <v>13</v>
      </c>
      <c r="J51" s="6" t="s">
        <v>9</v>
      </c>
      <c r="K51" s="10" t="s">
        <v>14</v>
      </c>
      <c r="L51" s="10" t="s">
        <v>46</v>
      </c>
      <c r="M51" s="11" t="s">
        <v>16</v>
      </c>
      <c r="N51" s="13" t="s">
        <v>17</v>
      </c>
      <c r="O51" s="10"/>
      <c r="P51" s="14" t="s">
        <v>18</v>
      </c>
      <c r="Q51" s="14" t="s">
        <v>19</v>
      </c>
      <c r="R51" s="14" t="s">
        <v>20</v>
      </c>
      <c r="S51" s="14" t="s">
        <v>21</v>
      </c>
      <c r="T51" s="14" t="s">
        <v>22</v>
      </c>
      <c r="U51" s="14" t="s">
        <v>23</v>
      </c>
      <c r="V51" s="11"/>
    </row>
    <row r="52" spans="2:22" ht="12.75">
      <c r="B52" s="15" t="s">
        <v>24</v>
      </c>
      <c r="C52" s="16" t="s">
        <v>25</v>
      </c>
      <c r="D52" s="17" t="s">
        <v>26</v>
      </c>
      <c r="E52" s="18" t="s">
        <v>27</v>
      </c>
      <c r="F52" s="18" t="s">
        <v>28</v>
      </c>
      <c r="G52" s="18" t="s">
        <v>29</v>
      </c>
      <c r="H52" s="19" t="s">
        <v>30</v>
      </c>
      <c r="I52" s="18" t="s">
        <v>31</v>
      </c>
      <c r="J52" s="17" t="s">
        <v>26</v>
      </c>
      <c r="K52" s="18" t="s">
        <v>32</v>
      </c>
      <c r="L52" s="18" t="s">
        <v>33</v>
      </c>
      <c r="M52" s="19" t="s">
        <v>33</v>
      </c>
      <c r="N52" s="20" t="s">
        <v>34</v>
      </c>
      <c r="O52" s="18" t="s">
        <v>35</v>
      </c>
      <c r="P52" s="21" t="s">
        <v>36</v>
      </c>
      <c r="Q52" s="21" t="s">
        <v>37</v>
      </c>
      <c r="R52" s="21" t="s">
        <v>38</v>
      </c>
      <c r="S52" s="21" t="s">
        <v>39</v>
      </c>
      <c r="T52" s="21" t="s">
        <v>40</v>
      </c>
      <c r="U52" s="21" t="s">
        <v>41</v>
      </c>
      <c r="V52" s="22" t="s">
        <v>42</v>
      </c>
    </row>
    <row r="53" spans="2:22" ht="12.75">
      <c r="B53" s="8" t="s">
        <v>51</v>
      </c>
      <c r="C53" s="9" t="s">
        <v>2</v>
      </c>
      <c r="D53" s="53">
        <f>+(D7/($D$19-$D$11))</f>
        <v>0.233502538071066</v>
      </c>
      <c r="E53" s="34">
        <f>+(E7/($E$19-$E$11))</f>
        <v>0.21703296703296704</v>
      </c>
      <c r="F53" s="34">
        <f>+(F7/($F$19-$F$11))</f>
        <v>0.5102040816326531</v>
      </c>
      <c r="G53" s="34">
        <f>+(G7/($G$19-$G$11))</f>
        <v>0.5</v>
      </c>
      <c r="H53" s="35">
        <f>+(H7/($H$19-$H$11))</f>
        <v>0</v>
      </c>
      <c r="I53" s="36" t="s">
        <v>44</v>
      </c>
      <c r="J53" s="53">
        <f>+(J7/($J$19-$J$11))</f>
        <v>0.2875</v>
      </c>
      <c r="K53" s="34">
        <f>+(K7/($K$19-$K$11))</f>
        <v>0.7142857142857143</v>
      </c>
      <c r="L53" s="34">
        <f>+(L7/($L$19-$L$11))</f>
        <v>0.7692307692307693</v>
      </c>
      <c r="M53" s="35">
        <f>+(M7/($M$19-$M$11))</f>
        <v>0.264026402640264</v>
      </c>
      <c r="N53" s="53">
        <f>+(N7/($N$19-$N$11))</f>
        <v>0.2875</v>
      </c>
      <c r="O53" s="34">
        <f>+(O7/($O$19-$O$11))</f>
        <v>0.7142857142857143</v>
      </c>
      <c r="P53" s="34">
        <f>+(P7/($P$19-$P$11))</f>
        <v>0.35294117647058826</v>
      </c>
      <c r="Q53" s="34">
        <f>+(Q7/($Q$19-$Q$11))</f>
        <v>0</v>
      </c>
      <c r="R53" s="34">
        <f>+(R7/($R$19-$R$11))</f>
        <v>0.10101010101010101</v>
      </c>
      <c r="S53" s="34">
        <f>+(S7/($S$19-$S$11))</f>
        <v>0.515695067264574</v>
      </c>
      <c r="T53" s="34">
        <f>+(T7/($T$19-$T$11))</f>
        <v>0.13513513513513514</v>
      </c>
      <c r="U53" s="34">
        <f>+(U7/($U$19-$U$11))</f>
        <v>0.24175824175824176</v>
      </c>
      <c r="V53" s="35">
        <f>+(V7/($V$19-$V$11))</f>
        <v>0.30848329048843187</v>
      </c>
    </row>
    <row r="54" spans="2:22" ht="12.75">
      <c r="B54" s="65" t="s">
        <v>52</v>
      </c>
      <c r="C54" s="40" t="s">
        <v>2</v>
      </c>
      <c r="D54" s="54">
        <f>+(D8/($D$19-$D$11))</f>
        <v>0.1319796954314721</v>
      </c>
      <c r="E54" s="42">
        <f>+(E8/($E$19-$E$11))</f>
        <v>0.12637362637362637</v>
      </c>
      <c r="F54" s="42">
        <f>+(F8/($F$19-$F$11))</f>
        <v>0.20408163265306123</v>
      </c>
      <c r="G54" s="42">
        <f>+(G8/($G$19-$G$11))</f>
        <v>0</v>
      </c>
      <c r="H54" s="43">
        <f>+(H8/($H$19-$H$11))</f>
        <v>0.5</v>
      </c>
      <c r="I54" s="36" t="s">
        <v>44</v>
      </c>
      <c r="J54" s="54">
        <f>+(J8/($J$19-$J$11))</f>
        <v>0.1625</v>
      </c>
      <c r="K54" s="42">
        <f>+(K8/($K$19-$K$11))</f>
        <v>0</v>
      </c>
      <c r="L54" s="42">
        <f>+(L8/($L$19-$L$11))</f>
        <v>0.23076923076923078</v>
      </c>
      <c r="M54" s="43">
        <f>+(M8/($M$19-$M$11))</f>
        <v>0.1617161716171617</v>
      </c>
      <c r="N54" s="54">
        <f>+(N8/($N$19-$N$11))</f>
        <v>0.1625</v>
      </c>
      <c r="O54" s="42">
        <f>+(O8/($O$19-$O$11))</f>
        <v>0</v>
      </c>
      <c r="P54" s="42">
        <f>+(P8/($P$19-$P$11))</f>
        <v>0.29411764705882354</v>
      </c>
      <c r="Q54" s="42">
        <f>+(Q8/($Q$19-$Q$11))</f>
        <v>0.20408163265306123</v>
      </c>
      <c r="R54" s="42">
        <f>+(R8/($R$19-$R$11))</f>
        <v>0.30303030303030304</v>
      </c>
      <c r="S54" s="42">
        <f>+(S8/($S$19-$S$11))</f>
        <v>0.15695067264573992</v>
      </c>
      <c r="T54" s="42">
        <f>+(T8/($T$19-$T$11))</f>
        <v>0.23166023166023167</v>
      </c>
      <c r="U54" s="42">
        <f>+(U8/($U$19-$U$11))</f>
        <v>0.10989010989010989</v>
      </c>
      <c r="V54" s="43">
        <f>+(V8/($V$19-$V$11))</f>
        <v>0.12853470437017994</v>
      </c>
    </row>
    <row r="55" spans="2:22" ht="12.75">
      <c r="B55" s="65" t="s">
        <v>53</v>
      </c>
      <c r="C55" s="40" t="s">
        <v>2</v>
      </c>
      <c r="D55" s="54">
        <f>+(D9/($D$19-$D$11))</f>
        <v>0.08375634517766498</v>
      </c>
      <c r="E55" s="42">
        <f>+(E9/($E$19-$E$11))</f>
        <v>0.08516483516483517</v>
      </c>
      <c r="F55" s="42">
        <f>+(F9/($F$19-$F$11))</f>
        <v>0</v>
      </c>
      <c r="G55" s="42">
        <f>+(G9/($G$19-$G$11))</f>
        <v>0.5</v>
      </c>
      <c r="H55" s="43">
        <f>+(H9/($H$19-$H$11))</f>
        <v>0</v>
      </c>
      <c r="I55" s="36" t="s">
        <v>44</v>
      </c>
      <c r="J55" s="54">
        <f>+(J9/($J$19-$J$11))</f>
        <v>0.103125</v>
      </c>
      <c r="K55" s="42">
        <f>+(K9/($K$19-$K$11))</f>
        <v>0</v>
      </c>
      <c r="L55" s="42">
        <f>+(L9/($L$19-$L$11))</f>
        <v>0</v>
      </c>
      <c r="M55" s="43">
        <f>+(M9/($M$19-$M$11))</f>
        <v>0.10891089108910891</v>
      </c>
      <c r="N55" s="54">
        <f>+(N9/($N$19-$N$11))</f>
        <v>0.103125</v>
      </c>
      <c r="O55" s="42">
        <f>+(O9/($O$19-$O$11))</f>
        <v>0</v>
      </c>
      <c r="P55" s="42">
        <f>+(P9/($P$19-$P$11))</f>
        <v>0.11764705882352941</v>
      </c>
      <c r="Q55" s="42">
        <f>+(Q9/($Q$19-$Q$11))</f>
        <v>0</v>
      </c>
      <c r="R55" s="42">
        <f>+(R9/($R$19-$R$11))</f>
        <v>0.15151515151515152</v>
      </c>
      <c r="S55" s="42">
        <f>+(S9/($S$19-$S$11))</f>
        <v>0.04484304932735426</v>
      </c>
      <c r="T55" s="42">
        <f>+(T9/($T$19-$T$11))</f>
        <v>0.19305019305019305</v>
      </c>
      <c r="U55" s="42">
        <f>+(U9/($U$19-$U$11))</f>
        <v>0.12087912087912088</v>
      </c>
      <c r="V55" s="43">
        <f>+(V9/($V$19-$V$11))</f>
        <v>0.06426735218508997</v>
      </c>
    </row>
    <row r="56" spans="2:22" ht="12.75">
      <c r="B56" s="65" t="s">
        <v>54</v>
      </c>
      <c r="C56" s="40" t="s">
        <v>2</v>
      </c>
      <c r="D56" s="54">
        <f>+(D10/($D$19-$D$11))</f>
        <v>0.06345177664974619</v>
      </c>
      <c r="E56" s="42">
        <f>+(E10/($E$19-$E$11))</f>
        <v>0.06318681318681318</v>
      </c>
      <c r="F56" s="42">
        <f>+(F10/($F$19-$F$11))</f>
        <v>0.04081632653061224</v>
      </c>
      <c r="G56" s="42">
        <f>+(G10/($G$19-$G$11))</f>
        <v>0</v>
      </c>
      <c r="H56" s="43">
        <f>+(H10/($H$19-$H$11))</f>
        <v>0</v>
      </c>
      <c r="I56" s="36" t="s">
        <v>44</v>
      </c>
      <c r="J56" s="54">
        <f>+(J10/($J$19-$J$11))</f>
        <v>0.078125</v>
      </c>
      <c r="K56" s="42">
        <f>+(K10/($K$19-$K$11))</f>
        <v>0</v>
      </c>
      <c r="L56" s="42">
        <f>+(L10/($L$19-$L$11))</f>
        <v>0</v>
      </c>
      <c r="M56" s="43">
        <f>+(M10/($M$19-$M$11))</f>
        <v>0.08250825082508251</v>
      </c>
      <c r="N56" s="54">
        <f>+(N10/($N$19-$N$11))</f>
        <v>0.078125</v>
      </c>
      <c r="O56" s="42">
        <f>+(O10/($O$19-$O$11))</f>
        <v>0</v>
      </c>
      <c r="P56" s="42">
        <f>+(P10/($P$19-$P$11))</f>
        <v>0.11764705882352941</v>
      </c>
      <c r="Q56" s="42">
        <f>+(Q10/($Q$19-$Q$11))</f>
        <v>0.08163265306122448</v>
      </c>
      <c r="R56" s="42">
        <f>+(R10/($R$19-$R$11))</f>
        <v>0</v>
      </c>
      <c r="S56" s="42">
        <f>+(S10/($S$19-$S$11))</f>
        <v>0.04484304932735426</v>
      </c>
      <c r="T56" s="42">
        <f>+(T10/($T$19-$T$11))</f>
        <v>0.07722007722007722</v>
      </c>
      <c r="U56" s="42">
        <f>+(U10/($U$19-$U$11))</f>
        <v>0.0989010989010989</v>
      </c>
      <c r="V56" s="43">
        <f>+(V10/($V$19-$V$11))</f>
        <v>0.06426735218508997</v>
      </c>
    </row>
    <row r="57" spans="2:22" ht="12.75">
      <c r="B57" s="65" t="s">
        <v>0</v>
      </c>
      <c r="C57" s="40" t="s">
        <v>2</v>
      </c>
      <c r="D57" s="54">
        <f>+(D12/($D$19-$D$11))</f>
        <v>0.06091370558375635</v>
      </c>
      <c r="E57" s="42">
        <f>+(E12/($E$19-$E$11))</f>
        <v>0.06593406593406594</v>
      </c>
      <c r="F57" s="42">
        <f>+(F12/($F$19-$F$11))</f>
        <v>0</v>
      </c>
      <c r="G57" s="42">
        <f>+(G12/($G$19-$G$11))</f>
        <v>0</v>
      </c>
      <c r="H57" s="43">
        <f>+(H12/($H$19-$H$11))</f>
        <v>0</v>
      </c>
      <c r="I57" s="36" t="s">
        <v>44</v>
      </c>
      <c r="J57" s="54">
        <f>+(J12/($J$19-$J$11))</f>
        <v>0.075</v>
      </c>
      <c r="K57" s="42">
        <f>+(K12/($K$19-$K$11))</f>
        <v>0</v>
      </c>
      <c r="L57" s="42">
        <f>+(L12/($L$19-$L$11))</f>
        <v>0</v>
      </c>
      <c r="M57" s="43">
        <f>+(M12/($M$19-$M$11))</f>
        <v>0.07920792079207921</v>
      </c>
      <c r="N57" s="54">
        <f>+(N12/($N$19-$N$11))</f>
        <v>0.075</v>
      </c>
      <c r="O57" s="42">
        <f>+(O12/($O$19-$O$11))</f>
        <v>0.20408163265306123</v>
      </c>
      <c r="P57" s="42">
        <f>+(P12/($P$19-$P$11))</f>
        <v>0</v>
      </c>
      <c r="Q57" s="42">
        <f>+(Q12/($Q$19-$Q$11))</f>
        <v>0.20408163265306123</v>
      </c>
      <c r="R57" s="42">
        <f>+(R12/($R$19-$R$11))</f>
        <v>0.10101010101010101</v>
      </c>
      <c r="S57" s="42">
        <f>+(S12/($S$19-$S$11))</f>
        <v>0.017937219730941704</v>
      </c>
      <c r="T57" s="42">
        <f>+(T12/($T$19-$T$11))</f>
        <v>0.11583011583011583</v>
      </c>
      <c r="U57" s="42">
        <f>+(U12/($U$19-$U$11))</f>
        <v>0.0989010989010989</v>
      </c>
      <c r="V57" s="43">
        <f>+(V12/($V$19-$V$11))</f>
        <v>0.038560411311053984</v>
      </c>
    </row>
    <row r="58" spans="2:22" ht="12.75">
      <c r="B58" s="65" t="s">
        <v>1</v>
      </c>
      <c r="C58" s="40" t="s">
        <v>3</v>
      </c>
      <c r="D58" s="54">
        <f>+(D13/($D$19-$D$11))</f>
        <v>0.04568527918781726</v>
      </c>
      <c r="E58" s="42">
        <f>+(E13/($E$19-$E$11))</f>
        <v>0.04945054945054945</v>
      </c>
      <c r="F58" s="42">
        <f>+(F13/($F$19-$F$11))</f>
        <v>0</v>
      </c>
      <c r="G58" s="42">
        <f>+(G13/($G$19-$G$11))</f>
        <v>0</v>
      </c>
      <c r="H58" s="43">
        <f>+(H13/($H$19-$H$11))</f>
        <v>0</v>
      </c>
      <c r="I58" s="36" t="s">
        <v>44</v>
      </c>
      <c r="J58" s="54">
        <f>+(J13/($J$19-$J$11))</f>
        <v>0.05625</v>
      </c>
      <c r="K58" s="42">
        <f>+(K13/($K$19-$K$11))</f>
        <v>0</v>
      </c>
      <c r="L58" s="42">
        <f>+(L13/($L$19-$L$11))</f>
        <v>0</v>
      </c>
      <c r="M58" s="43">
        <f>+(M13/($M$19-$M$11))</f>
        <v>0.0594059405940594</v>
      </c>
      <c r="N58" s="54">
        <f>+(N13/($N$19-$N$11))</f>
        <v>0.05625</v>
      </c>
      <c r="O58" s="42">
        <f>+(O13/($O$19-$O$11))</f>
        <v>0</v>
      </c>
      <c r="P58" s="42">
        <f>+(P13/($P$19-$P$11))</f>
        <v>0</v>
      </c>
      <c r="Q58" s="42">
        <f>+(Q13/($Q$19-$Q$11))</f>
        <v>0</v>
      </c>
      <c r="R58" s="42">
        <f>+(R13/($R$19-$R$11))</f>
        <v>0.10101010101010101</v>
      </c>
      <c r="S58" s="42">
        <f>+(S13/($S$19-$S$11))</f>
        <v>0</v>
      </c>
      <c r="T58" s="42">
        <f>+(T13/($T$19-$T$11))</f>
        <v>0.03861003861003861</v>
      </c>
      <c r="U58" s="42">
        <f>+(U13/($U$19-$U$11))</f>
        <v>0.07692307692307693</v>
      </c>
      <c r="V58" s="43">
        <f>+(V13/($V$19-$V$11))</f>
        <v>0.10282776349614396</v>
      </c>
    </row>
    <row r="59" spans="2:22" ht="12.75">
      <c r="B59" s="65" t="s">
        <v>56</v>
      </c>
      <c r="C59" s="40" t="s">
        <v>2</v>
      </c>
      <c r="D59" s="54">
        <f>+(D14/($D$19-$D$11))</f>
        <v>0.027918781725888325</v>
      </c>
      <c r="E59" s="42">
        <f>+(E14/($E$19-$E$11))</f>
        <v>0.027472527472527472</v>
      </c>
      <c r="F59" s="42">
        <f>+(F14/($F$19-$F$11))</f>
        <v>0.10204081632653061</v>
      </c>
      <c r="G59" s="42">
        <f>+(G14/($G$19-$G$11))</f>
        <v>0</v>
      </c>
      <c r="H59" s="43">
        <f>+(H14/($H$19-$H$11))</f>
        <v>0</v>
      </c>
      <c r="I59" s="36" t="s">
        <v>44</v>
      </c>
      <c r="J59" s="54">
        <f>+(J14/($J$19-$J$11))</f>
        <v>0.034375</v>
      </c>
      <c r="K59" s="42">
        <f>+(K14/($K$19-$K$11))</f>
        <v>0</v>
      </c>
      <c r="L59" s="42">
        <f>+(L14/($L$19-$L$11))</f>
        <v>0</v>
      </c>
      <c r="M59" s="43">
        <f>+(M14/($M$19-$M$11))</f>
        <v>0.036303630363036306</v>
      </c>
      <c r="N59" s="54">
        <f>+(N14/($N$19-$N$11))</f>
        <v>0.034375</v>
      </c>
      <c r="O59" s="42">
        <f>+(O14/($O$19-$O$11))</f>
        <v>0</v>
      </c>
      <c r="P59" s="42">
        <f>+(P14/($P$19-$P$11))</f>
        <v>0</v>
      </c>
      <c r="Q59" s="42">
        <f>+(Q14/($Q$19-$Q$11))</f>
        <v>0</v>
      </c>
      <c r="R59" s="42">
        <f>+(R14/($R$19-$R$11))</f>
        <v>0.04040404040404041</v>
      </c>
      <c r="S59" s="42">
        <f>+(S14/($S$19-$S$11))</f>
        <v>0</v>
      </c>
      <c r="T59" s="42">
        <f>+(T14/($T$19-$T$11))</f>
        <v>0</v>
      </c>
      <c r="U59" s="42">
        <f>+(U14/($U$19-$U$11))</f>
        <v>0.07692307692307693</v>
      </c>
      <c r="V59" s="43">
        <f>+(V14/($V$19-$V$11))</f>
        <v>0.038560411311053984</v>
      </c>
    </row>
    <row r="60" spans="2:22" ht="12.75">
      <c r="B60" s="39" t="s">
        <v>57</v>
      </c>
      <c r="C60" s="40" t="s">
        <v>2</v>
      </c>
      <c r="D60" s="54">
        <f>+(D15/($D$19-$D$11))</f>
        <v>0.02284263959390863</v>
      </c>
      <c r="E60" s="42">
        <f>+(E15/($E$19-$E$11))</f>
        <v>0.019230769230769232</v>
      </c>
      <c r="F60" s="42">
        <f>+(F15/($F$19-$F$11))</f>
        <v>0.04081632653061224</v>
      </c>
      <c r="G60" s="42">
        <f>+(G15/($G$19-$G$11))</f>
        <v>0</v>
      </c>
      <c r="H60" s="43">
        <f>+(H15/($H$19-$H$11))</f>
        <v>0</v>
      </c>
      <c r="I60" s="36" t="s">
        <v>44</v>
      </c>
      <c r="J60" s="54">
        <f>+(J15/($J$19-$J$11))</f>
        <v>0.028125</v>
      </c>
      <c r="K60" s="42">
        <f>+(K15/($K$19-$K$11))</f>
        <v>0.2857142857142857</v>
      </c>
      <c r="L60" s="42">
        <f>+(L15/($L$19-$L$11))</f>
        <v>0</v>
      </c>
      <c r="M60" s="43">
        <f>+(M15/($M$19-$M$11))</f>
        <v>0.0231023102310231</v>
      </c>
      <c r="N60" s="54">
        <f>+(N15/($N$19-$N$11))</f>
        <v>0.028125</v>
      </c>
      <c r="O60" s="42">
        <f>+(O15/($O$19-$O$11))</f>
        <v>0.08163265306122448</v>
      </c>
      <c r="P60" s="42">
        <f>+(P15/($P$19-$P$11))</f>
        <v>0</v>
      </c>
      <c r="Q60" s="42">
        <f>+(Q15/($Q$19-$Q$11))</f>
        <v>0</v>
      </c>
      <c r="R60" s="42">
        <f>+(R15/($R$19-$R$11))</f>
        <v>0</v>
      </c>
      <c r="S60" s="42">
        <f>+(S15/($S$19-$S$11))</f>
        <v>0</v>
      </c>
      <c r="T60" s="42">
        <f>+(T15/($T$19-$T$11))</f>
        <v>0.07722007722007722</v>
      </c>
      <c r="U60" s="42">
        <f>+(U15/($U$19-$U$11))</f>
        <v>0.02197802197802198</v>
      </c>
      <c r="V60" s="43">
        <f>+(V15/($V$19-$V$11))</f>
        <v>0.010282776349614395</v>
      </c>
    </row>
    <row r="61" spans="2:22" ht="12.75">
      <c r="B61" s="65" t="s">
        <v>58</v>
      </c>
      <c r="C61" s="40" t="s">
        <v>2</v>
      </c>
      <c r="D61" s="54">
        <f>+(D16/($D$19-$D$11))</f>
        <v>0.02030456852791878</v>
      </c>
      <c r="E61" s="42">
        <f>+(E16/($E$19-$E$11))</f>
        <v>0.02197802197802198</v>
      </c>
      <c r="F61" s="42">
        <f>+(F16/($F$19-$F$11))</f>
        <v>0</v>
      </c>
      <c r="G61" s="42">
        <f>+(G16/($G$19-$G$11))</f>
        <v>0</v>
      </c>
      <c r="H61" s="43">
        <f>+(H16/($H$19-$H$11))</f>
        <v>0</v>
      </c>
      <c r="I61" s="36" t="s">
        <v>44</v>
      </c>
      <c r="J61" s="54">
        <f>+(J16/($J$19-$J$11))</f>
        <v>0.025</v>
      </c>
      <c r="K61" s="42">
        <f>+(K16/($K$19-$K$11))</f>
        <v>0</v>
      </c>
      <c r="L61" s="42">
        <f>+(L16/($L$19-$L$11))</f>
        <v>0</v>
      </c>
      <c r="M61" s="43">
        <f>+(M16/($M$19-$M$11))</f>
        <v>0.026402640264026403</v>
      </c>
      <c r="N61" s="54">
        <f>+(N16/($N$19-$N$11))</f>
        <v>0.025</v>
      </c>
      <c r="O61" s="42">
        <f>+(O16/($O$19-$O$11))</f>
        <v>0</v>
      </c>
      <c r="P61" s="42">
        <f>+(P16/($P$19-$P$11))</f>
        <v>0</v>
      </c>
      <c r="Q61" s="42">
        <f>+(Q16/($Q$19-$Q$11))</f>
        <v>0</v>
      </c>
      <c r="R61" s="42">
        <f>+(R16/($R$19-$R$11))</f>
        <v>0.10101010101010101</v>
      </c>
      <c r="S61" s="42">
        <f>+(S16/($S$19-$S$11))</f>
        <v>0.06726457399103139</v>
      </c>
      <c r="T61" s="42">
        <f>+(T16/($T$19-$T$11))</f>
        <v>0.03861003861003861</v>
      </c>
      <c r="U61" s="42">
        <f>+(U16/($U$19-$U$11))</f>
        <v>0.02197802197802198</v>
      </c>
      <c r="V61" s="43">
        <f>+(V16/($V$19-$V$11))</f>
        <v>0</v>
      </c>
    </row>
    <row r="62" spans="2:22" ht="12.75">
      <c r="B62" s="65" t="s">
        <v>59</v>
      </c>
      <c r="C62" s="40" t="s">
        <v>2</v>
      </c>
      <c r="D62" s="54">
        <f>+(D17/($D$19-$D$11))</f>
        <v>0.017766497461928935</v>
      </c>
      <c r="E62" s="42">
        <f>+(E17/($E$19-$E$11))</f>
        <v>0.019230769230769232</v>
      </c>
      <c r="F62" s="42">
        <f>+(F17/($F$19-$F$11))</f>
        <v>0</v>
      </c>
      <c r="G62" s="42">
        <f>+(G17/($G$19-$G$11))</f>
        <v>0</v>
      </c>
      <c r="H62" s="43">
        <f>+(H17/($H$19-$H$11))</f>
        <v>0</v>
      </c>
      <c r="I62" s="36" t="s">
        <v>44</v>
      </c>
      <c r="J62" s="54">
        <f>+(J17/($J$19-$J$11))</f>
        <v>0.021875</v>
      </c>
      <c r="K62" s="42">
        <f>+(K17/($K$19-$K$11))</f>
        <v>0</v>
      </c>
      <c r="L62" s="42">
        <f>+(L17/($L$19-$L$11))</f>
        <v>0</v>
      </c>
      <c r="M62" s="43">
        <f>+(M17/($M$19-$M$11))</f>
        <v>0.0231023102310231</v>
      </c>
      <c r="N62" s="54">
        <f>+(N17/($N$19-$N$11))</f>
        <v>0.021875</v>
      </c>
      <c r="O62" s="42">
        <f>+(O17/($O$19-$O$11))</f>
        <v>0</v>
      </c>
      <c r="P62" s="42">
        <f>+(P17/($P$19-$P$11))</f>
        <v>0</v>
      </c>
      <c r="Q62" s="42">
        <f>+(Q17/($Q$19-$Q$11))</f>
        <v>0</v>
      </c>
      <c r="R62" s="42">
        <f>+(R17/($R$19-$R$11))</f>
        <v>0</v>
      </c>
      <c r="S62" s="42">
        <f>+(S17/($S$19-$S$11))</f>
        <v>0</v>
      </c>
      <c r="T62" s="42">
        <f>+(T17/($T$19-$T$11))</f>
        <v>0</v>
      </c>
      <c r="U62" s="42">
        <f>+(U17/($U$19-$U$11))</f>
        <v>0.02197802197802198</v>
      </c>
      <c r="V62" s="43">
        <f>+(V17/($V$19-$V$11))</f>
        <v>0.06426735218508997</v>
      </c>
    </row>
    <row r="63" spans="2:22" ht="12.75">
      <c r="B63" s="39" t="s">
        <v>4</v>
      </c>
      <c r="C63" s="40"/>
      <c r="D63" s="54">
        <f>+(D18/($D$19-$D$11))</f>
        <v>0.2918781725888325</v>
      </c>
      <c r="E63" s="42">
        <f>+(E18/($E$19-$E$11))</f>
        <v>0.30494505494505497</v>
      </c>
      <c r="F63" s="42">
        <f>+(F18/($F$19-$F$11))</f>
        <v>0.10204081632653061</v>
      </c>
      <c r="G63" s="42">
        <f>+(G18/($G$19-$G$11))</f>
        <v>0</v>
      </c>
      <c r="H63" s="43">
        <f>+(H18/($H$19-$H$11))</f>
        <v>0.5</v>
      </c>
      <c r="I63" s="36" t="s">
        <v>44</v>
      </c>
      <c r="J63" s="54">
        <f>+(J18/($J$19-$J$11))</f>
        <v>0.128125</v>
      </c>
      <c r="K63" s="42">
        <f>+(K18/($K$19-$K$11))</f>
        <v>0</v>
      </c>
      <c r="L63" s="42">
        <f>+(L18/($L$19-$L$11))</f>
        <v>0</v>
      </c>
      <c r="M63" s="43">
        <f>+(M18/($M$19-$M$11))</f>
        <v>0.1353135313531353</v>
      </c>
      <c r="N63" s="54">
        <f>+(N18/($N$19-$N$11))</f>
        <v>0.128125</v>
      </c>
      <c r="O63" s="42">
        <f>+(O18/($O$19-$O$11))</f>
        <v>0</v>
      </c>
      <c r="P63" s="42">
        <f>+(P18/($P$19-$P$11))</f>
        <v>0.11764705882352941</v>
      </c>
      <c r="Q63" s="42">
        <f>+(Q18/($Q$19-$Q$11))</f>
        <v>0.5102040816326531</v>
      </c>
      <c r="R63" s="42">
        <f>+(R18/($R$19-$R$11))</f>
        <v>0.10101010101010101</v>
      </c>
      <c r="S63" s="42">
        <f>+(S18/($S$19-$S$11))</f>
        <v>0.15246636771300448</v>
      </c>
      <c r="T63" s="42">
        <f>+(T18/($T$19-$T$11))</f>
        <v>0.09266409266409266</v>
      </c>
      <c r="U63" s="42">
        <f>+(U18/($U$19-$U$11))</f>
        <v>0.10989010989010989</v>
      </c>
      <c r="V63" s="43">
        <f>+(V18/($V$19-$V$11))</f>
        <v>0.17994858611825193</v>
      </c>
    </row>
    <row r="64" spans="2:22" ht="12.75">
      <c r="B64" s="24" t="s">
        <v>43</v>
      </c>
      <c r="C64" s="25"/>
      <c r="D64" s="55">
        <v>1</v>
      </c>
      <c r="E64" s="48">
        <v>1</v>
      </c>
      <c r="F64" s="48">
        <v>1</v>
      </c>
      <c r="G64" s="48">
        <v>1</v>
      </c>
      <c r="H64" s="49">
        <v>1</v>
      </c>
      <c r="I64" s="56" t="s">
        <v>44</v>
      </c>
      <c r="J64" s="55">
        <v>1</v>
      </c>
      <c r="K64" s="48">
        <v>1</v>
      </c>
      <c r="L64" s="48">
        <v>1</v>
      </c>
      <c r="M64" s="49">
        <v>1</v>
      </c>
      <c r="N64" s="48">
        <v>1</v>
      </c>
      <c r="O64" s="48">
        <v>1</v>
      </c>
      <c r="P64" s="48">
        <v>1</v>
      </c>
      <c r="Q64" s="48">
        <v>1</v>
      </c>
      <c r="R64" s="48">
        <v>1</v>
      </c>
      <c r="S64" s="48">
        <v>1</v>
      </c>
      <c r="T64" s="48">
        <v>1</v>
      </c>
      <c r="U64" s="48">
        <v>1</v>
      </c>
      <c r="V64" s="49">
        <v>1</v>
      </c>
    </row>
    <row r="65" ht="12.75">
      <c r="B65" s="1" t="s">
        <v>50</v>
      </c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2004-12-29T20:55:58Z</dcterms:created>
  <dcterms:modified xsi:type="dcterms:W3CDTF">2005-03-08T19:56:46Z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