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365" windowWidth="16860" windowHeight="9915" activeTab="0"/>
  </bookViews>
  <sheets>
    <sheet name="OPL72450" sheetId="1" r:id="rId1"/>
  </sheets>
  <definedNames>
    <definedName name="DATABASE">'OPL72450'!$B$7:$V$17</definedName>
  </definedNames>
  <calcPr fullCalcOnLoad="1"/>
</workbook>
</file>

<file path=xl/sharedStrings.xml><?xml version="1.0" encoding="utf-8"?>
<sst xmlns="http://schemas.openxmlformats.org/spreadsheetml/2006/main" count="270" uniqueCount="62">
  <si>
    <t>District of Columbia</t>
  </si>
  <si>
    <t>Maryland</t>
  </si>
  <si>
    <t>Virginia</t>
  </si>
  <si>
    <t>Arlington CDP</t>
  </si>
  <si>
    <t>All Other</t>
  </si>
  <si>
    <t>Washington city</t>
  </si>
  <si>
    <t>Takoma Park city</t>
  </si>
  <si>
    <t>Wheaton-Glenmont CDP</t>
  </si>
  <si>
    <t>Silver Spring CDP *</t>
  </si>
  <si>
    <t>Bethesda CDP</t>
  </si>
  <si>
    <t>Rockville city</t>
  </si>
  <si>
    <t>College Park city</t>
  </si>
  <si>
    <t>Gaithersburg city</t>
  </si>
  <si>
    <t>North Bethesda CDP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</si>
  <si>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</si>
  <si>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</si>
  <si>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</si>
  <si>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</si>
  <si>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</si>
  <si>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</si>
  <si>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</si>
  <si>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</si>
  <si>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</si>
  <si>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</si>
  <si>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</si>
  <si>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</si>
  <si>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</si>
  <si>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</si>
  <si>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</si>
  <si>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</si>
  <si>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</si>
  <si>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</si>
  <si>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</si>
  <si>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</si>
  <si>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</si>
  <si>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</si>
  <si>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</si>
  <si>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</si>
  <si>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</si>
  <si>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</si>
  <si>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</si>
  <si>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</si>
  <si>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</si>
  <si>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</si>
  <si>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</si>
  <si>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</si>
  <si>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</si>
  <si>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</si>
  <si>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</si>
  <si>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</si>
  <si>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</si>
  <si>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</si>
  <si>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</si>
  <si>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</si>
  <si>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</si>
  <si>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</si>
  <si>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</si>
  <si>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</si>
  <si>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Out-flow :  Resident in Silver Spring CDP, Maryland, Work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</si>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</sst>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1.7109375" style="1" customWidth="1"/>
    <col min="3" max="3" width="17.57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58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9" t="s">
        <v>14</v>
      </c>
      <c r="C4" s="70"/>
      <c r="D4" s="71" t="s">
        <v>15</v>
      </c>
      <c r="E4" s="72"/>
      <c r="F4" s="72"/>
      <c r="G4" s="72"/>
      <c r="H4" s="73"/>
      <c r="I4" s="6" t="s">
        <v>16</v>
      </c>
      <c r="J4" s="71" t="s">
        <v>17</v>
      </c>
      <c r="K4" s="74"/>
      <c r="L4" s="74"/>
      <c r="M4" s="75"/>
      <c r="N4" s="7" t="s">
        <v>18</v>
      </c>
      <c r="O4" s="71" t="s">
        <v>19</v>
      </c>
      <c r="P4" s="74"/>
      <c r="Q4" s="74"/>
      <c r="R4" s="74"/>
      <c r="S4" s="74"/>
      <c r="T4" s="74"/>
      <c r="U4" s="74"/>
      <c r="V4" s="75"/>
    </row>
    <row r="5" spans="2:22" ht="12.75">
      <c r="B5" s="8"/>
      <c r="C5" s="9"/>
      <c r="D5" s="6" t="s">
        <v>18</v>
      </c>
      <c r="E5" s="10" t="s">
        <v>20</v>
      </c>
      <c r="F5" s="10"/>
      <c r="G5" s="10" t="s">
        <v>21</v>
      </c>
      <c r="H5" s="11"/>
      <c r="I5" s="12" t="s">
        <v>22</v>
      </c>
      <c r="J5" s="6" t="s">
        <v>18</v>
      </c>
      <c r="K5" s="10" t="s">
        <v>23</v>
      </c>
      <c r="L5" s="10" t="s">
        <v>24</v>
      </c>
      <c r="M5" s="11" t="s">
        <v>25</v>
      </c>
      <c r="N5" s="13" t="s">
        <v>26</v>
      </c>
      <c r="O5" s="10"/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  <c r="V5" s="11"/>
    </row>
    <row r="6" spans="2:22" ht="12.75">
      <c r="B6" s="15" t="s">
        <v>33</v>
      </c>
      <c r="C6" s="16" t="s">
        <v>34</v>
      </c>
      <c r="D6" s="17" t="s">
        <v>35</v>
      </c>
      <c r="E6" s="18" t="s">
        <v>36</v>
      </c>
      <c r="F6" s="18" t="s">
        <v>37</v>
      </c>
      <c r="G6" s="18" t="s">
        <v>38</v>
      </c>
      <c r="H6" s="19" t="s">
        <v>39</v>
      </c>
      <c r="I6" s="18" t="s">
        <v>40</v>
      </c>
      <c r="J6" s="17" t="s">
        <v>35</v>
      </c>
      <c r="K6" s="18" t="s">
        <v>41</v>
      </c>
      <c r="L6" s="18" t="s">
        <v>42</v>
      </c>
      <c r="M6" s="19" t="s">
        <v>42</v>
      </c>
      <c r="N6" s="20" t="s">
        <v>43</v>
      </c>
      <c r="O6" s="18" t="s">
        <v>44</v>
      </c>
      <c r="P6" s="21" t="s">
        <v>45</v>
      </c>
      <c r="Q6" s="21" t="s">
        <v>46</v>
      </c>
      <c r="R6" s="21" t="s">
        <v>47</v>
      </c>
      <c r="S6" s="21" t="s">
        <v>48</v>
      </c>
      <c r="T6" s="21" t="s">
        <v>49</v>
      </c>
      <c r="U6" s="21" t="s">
        <v>50</v>
      </c>
      <c r="V6" s="22" t="s">
        <v>51</v>
      </c>
    </row>
    <row r="7" spans="2:22" ht="12.75">
      <c r="B7" s="8" t="s">
        <v>5</v>
      </c>
      <c r="C7" s="9" t="s">
        <v>0</v>
      </c>
      <c r="D7" s="60">
        <v>13620</v>
      </c>
      <c r="E7" s="61">
        <v>6090</v>
      </c>
      <c r="F7" s="61">
        <v>1805</v>
      </c>
      <c r="G7" s="61">
        <v>5515</v>
      </c>
      <c r="H7" s="62">
        <v>200</v>
      </c>
      <c r="I7" s="63">
        <v>36</v>
      </c>
      <c r="J7" s="61">
        <v>13620</v>
      </c>
      <c r="K7" s="61">
        <v>345</v>
      </c>
      <c r="L7" s="61">
        <v>455</v>
      </c>
      <c r="M7" s="62">
        <v>12820</v>
      </c>
      <c r="N7" s="61">
        <v>13610</v>
      </c>
      <c r="O7" s="61">
        <v>280</v>
      </c>
      <c r="P7" s="61">
        <v>1115</v>
      </c>
      <c r="Q7" s="61">
        <v>1265</v>
      </c>
      <c r="R7" s="61">
        <v>1595</v>
      </c>
      <c r="S7" s="61">
        <v>1395</v>
      </c>
      <c r="T7" s="61">
        <v>1770</v>
      </c>
      <c r="U7" s="61">
        <v>2080</v>
      </c>
      <c r="V7" s="62">
        <v>4110</v>
      </c>
    </row>
    <row r="8" spans="2:22" ht="12.75">
      <c r="B8" s="40" t="s">
        <v>8</v>
      </c>
      <c r="C8" s="41" t="s">
        <v>1</v>
      </c>
      <c r="D8" s="64">
        <v>5510</v>
      </c>
      <c r="E8" s="65">
        <v>2110</v>
      </c>
      <c r="F8" s="65">
        <v>490</v>
      </c>
      <c r="G8" s="65">
        <v>490</v>
      </c>
      <c r="H8" s="66">
        <v>2415</v>
      </c>
      <c r="I8" s="67">
        <v>21</v>
      </c>
      <c r="J8" s="65">
        <v>5510</v>
      </c>
      <c r="K8" s="65">
        <v>380</v>
      </c>
      <c r="L8" s="65">
        <v>250</v>
      </c>
      <c r="M8" s="66">
        <v>4880</v>
      </c>
      <c r="N8" s="65">
        <v>5500</v>
      </c>
      <c r="O8" s="65">
        <v>255</v>
      </c>
      <c r="P8" s="65">
        <v>550</v>
      </c>
      <c r="Q8" s="65">
        <v>515</v>
      </c>
      <c r="R8" s="65">
        <v>665</v>
      </c>
      <c r="S8" s="65">
        <v>470</v>
      </c>
      <c r="T8" s="65">
        <v>830</v>
      </c>
      <c r="U8" s="65">
        <v>720</v>
      </c>
      <c r="V8" s="66">
        <v>1490</v>
      </c>
    </row>
    <row r="9" spans="2:22" ht="12.75">
      <c r="B9" s="40" t="s">
        <v>9</v>
      </c>
      <c r="C9" s="41" t="s">
        <v>1</v>
      </c>
      <c r="D9" s="64">
        <v>2955</v>
      </c>
      <c r="E9" s="65">
        <v>1860</v>
      </c>
      <c r="F9" s="65">
        <v>365</v>
      </c>
      <c r="G9" s="65">
        <v>710</v>
      </c>
      <c r="H9" s="66">
        <v>10</v>
      </c>
      <c r="I9" s="67">
        <v>30</v>
      </c>
      <c r="J9" s="65">
        <v>2955</v>
      </c>
      <c r="K9" s="65">
        <v>125</v>
      </c>
      <c r="L9" s="65">
        <v>115</v>
      </c>
      <c r="M9" s="66">
        <v>2715</v>
      </c>
      <c r="N9" s="65">
        <v>2945</v>
      </c>
      <c r="O9" s="65">
        <v>110</v>
      </c>
      <c r="P9" s="65">
        <v>260</v>
      </c>
      <c r="Q9" s="65">
        <v>340</v>
      </c>
      <c r="R9" s="65">
        <v>435</v>
      </c>
      <c r="S9" s="65">
        <v>390</v>
      </c>
      <c r="T9" s="65">
        <v>320</v>
      </c>
      <c r="U9" s="65">
        <v>380</v>
      </c>
      <c r="V9" s="66">
        <v>715</v>
      </c>
    </row>
    <row r="10" spans="2:22" ht="12.75">
      <c r="B10" s="40" t="s">
        <v>60</v>
      </c>
      <c r="C10" s="41" t="s">
        <v>1</v>
      </c>
      <c r="D10" s="64">
        <v>2265</v>
      </c>
      <c r="E10" s="65">
        <v>1535</v>
      </c>
      <c r="F10" s="65">
        <v>495</v>
      </c>
      <c r="G10" s="65">
        <v>210</v>
      </c>
      <c r="H10" s="66">
        <v>15</v>
      </c>
      <c r="I10" s="67">
        <v>34</v>
      </c>
      <c r="J10" s="65">
        <v>2265</v>
      </c>
      <c r="K10" s="65">
        <v>105</v>
      </c>
      <c r="L10" s="65">
        <v>145</v>
      </c>
      <c r="M10" s="66">
        <v>2015</v>
      </c>
      <c r="N10" s="65">
        <v>2265</v>
      </c>
      <c r="O10" s="65">
        <v>35</v>
      </c>
      <c r="P10" s="65">
        <v>255</v>
      </c>
      <c r="Q10" s="65">
        <v>240</v>
      </c>
      <c r="R10" s="65">
        <v>250</v>
      </c>
      <c r="S10" s="65">
        <v>255</v>
      </c>
      <c r="T10" s="65">
        <v>260</v>
      </c>
      <c r="U10" s="65">
        <v>460</v>
      </c>
      <c r="V10" s="66">
        <v>520</v>
      </c>
    </row>
    <row r="11" spans="2:22" ht="12.75">
      <c r="B11" s="40" t="s">
        <v>10</v>
      </c>
      <c r="C11" s="41" t="s">
        <v>1</v>
      </c>
      <c r="D11" s="64">
        <v>1755</v>
      </c>
      <c r="E11" s="65">
        <v>1205</v>
      </c>
      <c r="F11" s="65">
        <v>280</v>
      </c>
      <c r="G11" s="65">
        <v>250</v>
      </c>
      <c r="H11" s="66">
        <v>10</v>
      </c>
      <c r="I11" s="67">
        <v>34</v>
      </c>
      <c r="J11" s="65">
        <v>1755</v>
      </c>
      <c r="K11" s="65">
        <v>120</v>
      </c>
      <c r="L11" s="65">
        <v>75</v>
      </c>
      <c r="M11" s="66">
        <v>1560</v>
      </c>
      <c r="N11" s="65">
        <v>1745</v>
      </c>
      <c r="O11" s="65">
        <v>60</v>
      </c>
      <c r="P11" s="65">
        <v>140</v>
      </c>
      <c r="Q11" s="65">
        <v>135</v>
      </c>
      <c r="R11" s="65">
        <v>175</v>
      </c>
      <c r="S11" s="65">
        <v>215</v>
      </c>
      <c r="T11" s="65">
        <v>220</v>
      </c>
      <c r="U11" s="65">
        <v>275</v>
      </c>
      <c r="V11" s="66">
        <v>525</v>
      </c>
    </row>
    <row r="12" spans="2:22" ht="12.75">
      <c r="B12" s="40" t="s">
        <v>13</v>
      </c>
      <c r="C12" s="41" t="s">
        <v>1</v>
      </c>
      <c r="D12" s="64">
        <v>1515</v>
      </c>
      <c r="E12" s="65">
        <v>1020</v>
      </c>
      <c r="F12" s="65">
        <v>190</v>
      </c>
      <c r="G12" s="65">
        <v>280</v>
      </c>
      <c r="H12" s="66">
        <v>20</v>
      </c>
      <c r="I12" s="67">
        <v>32</v>
      </c>
      <c r="J12" s="65">
        <v>1515</v>
      </c>
      <c r="K12" s="65">
        <v>55</v>
      </c>
      <c r="L12" s="65">
        <v>115</v>
      </c>
      <c r="M12" s="66">
        <v>1345</v>
      </c>
      <c r="N12" s="65">
        <v>1505</v>
      </c>
      <c r="O12" s="65">
        <v>100</v>
      </c>
      <c r="P12" s="65">
        <v>175</v>
      </c>
      <c r="Q12" s="65">
        <v>160</v>
      </c>
      <c r="R12" s="65">
        <v>215</v>
      </c>
      <c r="S12" s="65">
        <v>120</v>
      </c>
      <c r="T12" s="65">
        <v>150</v>
      </c>
      <c r="U12" s="65">
        <v>245</v>
      </c>
      <c r="V12" s="66">
        <v>335</v>
      </c>
    </row>
    <row r="13" spans="2:22" ht="12.75">
      <c r="B13" s="40" t="s">
        <v>3</v>
      </c>
      <c r="C13" s="41" t="s">
        <v>2</v>
      </c>
      <c r="D13" s="64">
        <v>1185</v>
      </c>
      <c r="E13" s="65">
        <v>630</v>
      </c>
      <c r="F13" s="65">
        <v>140</v>
      </c>
      <c r="G13" s="65">
        <v>410</v>
      </c>
      <c r="H13" s="66">
        <v>0</v>
      </c>
      <c r="I13" s="67">
        <v>47</v>
      </c>
      <c r="J13" s="65">
        <v>1185</v>
      </c>
      <c r="K13" s="65">
        <v>25</v>
      </c>
      <c r="L13" s="65">
        <v>30</v>
      </c>
      <c r="M13" s="66">
        <v>1130</v>
      </c>
      <c r="N13" s="65">
        <v>1185</v>
      </c>
      <c r="O13" s="65">
        <v>15</v>
      </c>
      <c r="P13" s="65">
        <v>75</v>
      </c>
      <c r="Q13" s="65">
        <v>185</v>
      </c>
      <c r="R13" s="65">
        <v>90</v>
      </c>
      <c r="S13" s="65">
        <v>120</v>
      </c>
      <c r="T13" s="65">
        <v>120</v>
      </c>
      <c r="U13" s="65">
        <v>225</v>
      </c>
      <c r="V13" s="66">
        <v>355</v>
      </c>
    </row>
    <row r="14" spans="2:22" ht="12.75">
      <c r="B14" s="40" t="s">
        <v>11</v>
      </c>
      <c r="C14" s="41" t="s">
        <v>1</v>
      </c>
      <c r="D14" s="64">
        <v>850</v>
      </c>
      <c r="E14" s="65">
        <v>600</v>
      </c>
      <c r="F14" s="65">
        <v>105</v>
      </c>
      <c r="G14" s="65">
        <v>134</v>
      </c>
      <c r="H14" s="66">
        <v>4</v>
      </c>
      <c r="I14" s="67">
        <v>24</v>
      </c>
      <c r="J14" s="65">
        <v>850</v>
      </c>
      <c r="K14" s="65">
        <v>50</v>
      </c>
      <c r="L14" s="65">
        <v>50</v>
      </c>
      <c r="M14" s="66">
        <v>750</v>
      </c>
      <c r="N14" s="65">
        <v>850</v>
      </c>
      <c r="O14" s="65">
        <v>50</v>
      </c>
      <c r="P14" s="65">
        <v>80</v>
      </c>
      <c r="Q14" s="65">
        <v>70</v>
      </c>
      <c r="R14" s="65">
        <v>75</v>
      </c>
      <c r="S14" s="65">
        <v>70</v>
      </c>
      <c r="T14" s="65">
        <v>85</v>
      </c>
      <c r="U14" s="65">
        <v>165</v>
      </c>
      <c r="V14" s="66">
        <v>260</v>
      </c>
    </row>
    <row r="15" spans="2:22" ht="12.75">
      <c r="B15" s="40" t="s">
        <v>7</v>
      </c>
      <c r="C15" s="41" t="s">
        <v>1</v>
      </c>
      <c r="D15" s="64">
        <v>690</v>
      </c>
      <c r="E15" s="65">
        <v>395</v>
      </c>
      <c r="F15" s="65">
        <v>95</v>
      </c>
      <c r="G15" s="65">
        <v>190</v>
      </c>
      <c r="H15" s="66">
        <v>4</v>
      </c>
      <c r="I15" s="67">
        <v>28</v>
      </c>
      <c r="J15" s="65">
        <v>690</v>
      </c>
      <c r="K15" s="65">
        <v>45</v>
      </c>
      <c r="L15" s="65">
        <v>45</v>
      </c>
      <c r="M15" s="66">
        <v>600</v>
      </c>
      <c r="N15" s="65">
        <v>690</v>
      </c>
      <c r="O15" s="65">
        <v>40</v>
      </c>
      <c r="P15" s="65">
        <v>125</v>
      </c>
      <c r="Q15" s="65">
        <v>80</v>
      </c>
      <c r="R15" s="65">
        <v>55</v>
      </c>
      <c r="S15" s="65">
        <v>60</v>
      </c>
      <c r="T15" s="65">
        <v>95</v>
      </c>
      <c r="U15" s="65">
        <v>135</v>
      </c>
      <c r="V15" s="66">
        <v>100</v>
      </c>
    </row>
    <row r="16" spans="2:22" ht="12.75">
      <c r="B16" s="40" t="s">
        <v>6</v>
      </c>
      <c r="C16" s="41" t="s">
        <v>1</v>
      </c>
      <c r="D16" s="64">
        <v>685</v>
      </c>
      <c r="E16" s="65">
        <v>395</v>
      </c>
      <c r="F16" s="65">
        <v>115</v>
      </c>
      <c r="G16" s="65">
        <v>144</v>
      </c>
      <c r="H16" s="66">
        <v>30</v>
      </c>
      <c r="I16" s="67">
        <v>19</v>
      </c>
      <c r="J16" s="65">
        <v>685</v>
      </c>
      <c r="K16" s="65">
        <v>70</v>
      </c>
      <c r="L16" s="65">
        <v>35</v>
      </c>
      <c r="M16" s="66">
        <v>585</v>
      </c>
      <c r="N16" s="65">
        <v>685</v>
      </c>
      <c r="O16" s="65">
        <v>50</v>
      </c>
      <c r="P16" s="65">
        <v>65</v>
      </c>
      <c r="Q16" s="65">
        <v>95</v>
      </c>
      <c r="R16" s="65">
        <v>80</v>
      </c>
      <c r="S16" s="65">
        <v>85</v>
      </c>
      <c r="T16" s="65">
        <v>45</v>
      </c>
      <c r="U16" s="65">
        <v>80</v>
      </c>
      <c r="V16" s="66">
        <v>190</v>
      </c>
    </row>
    <row r="17" spans="2:22" ht="12.75">
      <c r="B17" s="40" t="s">
        <v>12</v>
      </c>
      <c r="C17" s="41" t="s">
        <v>1</v>
      </c>
      <c r="D17" s="64">
        <v>555</v>
      </c>
      <c r="E17" s="65">
        <v>380</v>
      </c>
      <c r="F17" s="65">
        <v>40</v>
      </c>
      <c r="G17" s="65">
        <v>130</v>
      </c>
      <c r="H17" s="66">
        <v>0</v>
      </c>
      <c r="I17" s="67">
        <v>39</v>
      </c>
      <c r="J17" s="65">
        <v>555</v>
      </c>
      <c r="K17" s="65">
        <v>40</v>
      </c>
      <c r="L17" s="65">
        <v>60</v>
      </c>
      <c r="M17" s="66">
        <v>450</v>
      </c>
      <c r="N17" s="65">
        <v>555</v>
      </c>
      <c r="O17" s="65">
        <v>40</v>
      </c>
      <c r="P17" s="65">
        <v>100</v>
      </c>
      <c r="Q17" s="65">
        <v>15</v>
      </c>
      <c r="R17" s="65">
        <v>60</v>
      </c>
      <c r="S17" s="65">
        <v>50</v>
      </c>
      <c r="T17" s="65">
        <v>35</v>
      </c>
      <c r="U17" s="65">
        <v>150</v>
      </c>
      <c r="V17" s="66">
        <v>105</v>
      </c>
    </row>
    <row r="18" spans="2:22" ht="12.75">
      <c r="B18" s="40" t="s">
        <v>4</v>
      </c>
      <c r="C18" s="41"/>
      <c r="D18" s="64">
        <v>9013</v>
      </c>
      <c r="E18" s="65">
        <v>6497</v>
      </c>
      <c r="F18" s="65">
        <v>1341</v>
      </c>
      <c r="G18" s="65">
        <v>914</v>
      </c>
      <c r="H18" s="66">
        <v>211</v>
      </c>
      <c r="I18" s="68" t="s">
        <v>53</v>
      </c>
      <c r="J18" s="65">
        <v>8210</v>
      </c>
      <c r="K18" s="65">
        <v>449</v>
      </c>
      <c r="L18" s="65">
        <v>498</v>
      </c>
      <c r="M18" s="66">
        <v>7250</v>
      </c>
      <c r="N18" s="65">
        <v>8200</v>
      </c>
      <c r="O18" s="65">
        <v>260</v>
      </c>
      <c r="P18" s="65">
        <v>834</v>
      </c>
      <c r="Q18" s="65">
        <v>887</v>
      </c>
      <c r="R18" s="65">
        <v>623</v>
      </c>
      <c r="S18" s="65">
        <v>856</v>
      </c>
      <c r="T18" s="65">
        <v>920</v>
      </c>
      <c r="U18" s="65">
        <v>1450</v>
      </c>
      <c r="V18" s="66">
        <v>2234</v>
      </c>
    </row>
    <row r="19" spans="1:22" ht="14.25">
      <c r="A19" s="23"/>
      <c r="B19" s="24" t="s">
        <v>52</v>
      </c>
      <c r="C19" s="25"/>
      <c r="D19" s="26">
        <f>SUM(D7:D18)</f>
        <v>40598</v>
      </c>
      <c r="E19" s="27">
        <f>SUM(E7:E18)</f>
        <v>22717</v>
      </c>
      <c r="F19" s="27">
        <f>SUM(F7:F18)</f>
        <v>5461</v>
      </c>
      <c r="G19" s="27">
        <f>SUM(G7:G18)</f>
        <v>9377</v>
      </c>
      <c r="H19" s="29">
        <f>SUM(H7:H18)</f>
        <v>2919</v>
      </c>
      <c r="I19" s="28" t="s">
        <v>53</v>
      </c>
      <c r="J19" s="27">
        <f aca="true" t="shared" si="0" ref="J19:V19">SUM(J7:J18)</f>
        <v>39795</v>
      </c>
      <c r="K19" s="27">
        <f t="shared" si="0"/>
        <v>1809</v>
      </c>
      <c r="L19" s="27">
        <f t="shared" si="0"/>
        <v>1873</v>
      </c>
      <c r="M19" s="29">
        <f t="shared" si="0"/>
        <v>36100</v>
      </c>
      <c r="N19" s="27">
        <f t="shared" si="0"/>
        <v>39735</v>
      </c>
      <c r="O19" s="27">
        <f t="shared" si="0"/>
        <v>1295</v>
      </c>
      <c r="P19" s="27">
        <f t="shared" si="0"/>
        <v>3774</v>
      </c>
      <c r="Q19" s="27">
        <f t="shared" si="0"/>
        <v>3987</v>
      </c>
      <c r="R19" s="27">
        <f t="shared" si="0"/>
        <v>4318</v>
      </c>
      <c r="S19" s="27">
        <f t="shared" si="0"/>
        <v>4086</v>
      </c>
      <c r="T19" s="27">
        <f t="shared" si="0"/>
        <v>4850</v>
      </c>
      <c r="U19" s="27">
        <f t="shared" si="0"/>
        <v>6365</v>
      </c>
      <c r="V19" s="29">
        <f t="shared" si="0"/>
        <v>10939</v>
      </c>
    </row>
    <row r="20" spans="1:22" ht="14.25">
      <c r="A20" s="23"/>
      <c r="B20" s="1" t="s">
        <v>59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61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9" t="s">
        <v>14</v>
      </c>
      <c r="C27" s="70"/>
      <c r="D27" s="71" t="s">
        <v>15</v>
      </c>
      <c r="E27" s="72"/>
      <c r="F27" s="72"/>
      <c r="G27" s="72"/>
      <c r="H27" s="73"/>
      <c r="I27" s="6" t="s">
        <v>16</v>
      </c>
      <c r="J27" s="71" t="s">
        <v>17</v>
      </c>
      <c r="K27" s="74"/>
      <c r="L27" s="74"/>
      <c r="M27" s="75"/>
      <c r="N27" s="7" t="s">
        <v>18</v>
      </c>
      <c r="O27" s="71" t="s">
        <v>19</v>
      </c>
      <c r="P27" s="74"/>
      <c r="Q27" s="74"/>
      <c r="R27" s="74"/>
      <c r="S27" s="74"/>
      <c r="T27" s="74"/>
      <c r="U27" s="74"/>
      <c r="V27" s="75"/>
    </row>
    <row r="28" spans="2:22" ht="12.75">
      <c r="B28" s="8"/>
      <c r="C28" s="9"/>
      <c r="D28" s="6" t="s">
        <v>18</v>
      </c>
      <c r="E28" s="10" t="s">
        <v>20</v>
      </c>
      <c r="F28" s="10"/>
      <c r="G28" s="10" t="s">
        <v>21</v>
      </c>
      <c r="H28" s="11"/>
      <c r="I28" s="12" t="s">
        <v>22</v>
      </c>
      <c r="J28" s="6" t="s">
        <v>18</v>
      </c>
      <c r="K28" s="10" t="s">
        <v>23</v>
      </c>
      <c r="L28" s="10" t="s">
        <v>55</v>
      </c>
      <c r="M28" s="11" t="s">
        <v>25</v>
      </c>
      <c r="N28" s="13" t="s">
        <v>26</v>
      </c>
      <c r="O28" s="10"/>
      <c r="P28" s="14" t="s">
        <v>27</v>
      </c>
      <c r="Q28" s="14" t="s">
        <v>28</v>
      </c>
      <c r="R28" s="14" t="s">
        <v>29</v>
      </c>
      <c r="S28" s="14" t="s">
        <v>30</v>
      </c>
      <c r="T28" s="14" t="s">
        <v>31</v>
      </c>
      <c r="U28" s="14" t="s">
        <v>32</v>
      </c>
      <c r="V28" s="11"/>
    </row>
    <row r="29" spans="2:22" ht="12.75">
      <c r="B29" s="15" t="s">
        <v>33</v>
      </c>
      <c r="C29" s="16" t="s">
        <v>34</v>
      </c>
      <c r="D29" s="17" t="s">
        <v>35</v>
      </c>
      <c r="E29" s="18" t="s">
        <v>36</v>
      </c>
      <c r="F29" s="18" t="s">
        <v>37</v>
      </c>
      <c r="G29" s="18" t="s">
        <v>38</v>
      </c>
      <c r="H29" s="19" t="s">
        <v>39</v>
      </c>
      <c r="I29" s="18" t="s">
        <v>40</v>
      </c>
      <c r="J29" s="17" t="s">
        <v>35</v>
      </c>
      <c r="K29" s="18" t="s">
        <v>41</v>
      </c>
      <c r="L29" s="18" t="s">
        <v>42</v>
      </c>
      <c r="M29" s="19" t="s">
        <v>42</v>
      </c>
      <c r="N29" s="20" t="s">
        <v>43</v>
      </c>
      <c r="O29" s="18" t="s">
        <v>44</v>
      </c>
      <c r="P29" s="21" t="s">
        <v>45</v>
      </c>
      <c r="Q29" s="21" t="s">
        <v>46</v>
      </c>
      <c r="R29" s="21" t="s">
        <v>47</v>
      </c>
      <c r="S29" s="21" t="s">
        <v>48</v>
      </c>
      <c r="T29" s="21" t="s">
        <v>49</v>
      </c>
      <c r="U29" s="21" t="s">
        <v>50</v>
      </c>
      <c r="V29" s="22" t="s">
        <v>51</v>
      </c>
    </row>
    <row r="30" spans="2:22" ht="12.75">
      <c r="B30" s="8" t="s">
        <v>5</v>
      </c>
      <c r="C30" s="9" t="s">
        <v>0</v>
      </c>
      <c r="D30" s="34" t="s">
        <v>56</v>
      </c>
      <c r="E30" s="35">
        <f>+(E7/D7)</f>
        <v>0.44713656387665196</v>
      </c>
      <c r="F30" s="35">
        <f>+(F7/D7)</f>
        <v>0.13252569750367107</v>
      </c>
      <c r="G30" s="35">
        <f>+(G7/D7)</f>
        <v>0.40491923641703376</v>
      </c>
      <c r="H30" s="36">
        <f>+(H7/D7)</f>
        <v>0.014684287812041116</v>
      </c>
      <c r="I30" s="37" t="s">
        <v>53</v>
      </c>
      <c r="J30" s="34" t="s">
        <v>56</v>
      </c>
      <c r="K30" s="35">
        <f>+(K7/J7)</f>
        <v>0.025330396475770924</v>
      </c>
      <c r="L30" s="35">
        <f>+(L7/J7)</f>
        <v>0.03340675477239354</v>
      </c>
      <c r="M30" s="36">
        <f>+(M7/J7)</f>
        <v>0.9412628487518355</v>
      </c>
      <c r="N30" s="34" t="s">
        <v>56</v>
      </c>
      <c r="O30" s="38">
        <f>+(O7/N7)</f>
        <v>0.020573108008817047</v>
      </c>
      <c r="P30" s="38">
        <f>+(P7/N7)</f>
        <v>0.08192505510653932</v>
      </c>
      <c r="Q30" s="38">
        <f>+(Q7/N7)</f>
        <v>0.09294636296840558</v>
      </c>
      <c r="R30" s="38">
        <f>+(R7/N7)</f>
        <v>0.11719324026451139</v>
      </c>
      <c r="S30" s="38">
        <f>+(S7/N7)</f>
        <v>0.10249816311535635</v>
      </c>
      <c r="T30" s="38">
        <f>+(T7/N7)</f>
        <v>0.13005143277002204</v>
      </c>
      <c r="U30" s="38">
        <f>+(U7/N7)</f>
        <v>0.15282880235121235</v>
      </c>
      <c r="V30" s="39">
        <f>+(V7/N7)</f>
        <v>0.3019838354151359</v>
      </c>
    </row>
    <row r="31" spans="2:22" ht="12.75">
      <c r="B31" s="40" t="s">
        <v>8</v>
      </c>
      <c r="C31" s="41" t="s">
        <v>1</v>
      </c>
      <c r="D31" s="42" t="s">
        <v>56</v>
      </c>
      <c r="E31" s="43">
        <f>+(E8/D8)</f>
        <v>0.38294010889292196</v>
      </c>
      <c r="F31" s="43">
        <f aca="true" t="shared" si="1" ref="F31:F41">+(F8/D8)</f>
        <v>0.08892921960072596</v>
      </c>
      <c r="G31" s="43">
        <f aca="true" t="shared" si="2" ref="G31:G41">+(G8/D8)</f>
        <v>0.08892921960072596</v>
      </c>
      <c r="H31" s="44">
        <f aca="true" t="shared" si="3" ref="H31:H41">+(H8/D8)</f>
        <v>0.4382940108892922</v>
      </c>
      <c r="I31" s="37" t="s">
        <v>53</v>
      </c>
      <c r="J31" s="42" t="s">
        <v>56</v>
      </c>
      <c r="K31" s="43">
        <f aca="true" t="shared" si="4" ref="K31:K42">+(K8/J8)</f>
        <v>0.06896551724137931</v>
      </c>
      <c r="L31" s="43">
        <f aca="true" t="shared" si="5" ref="L31:L41">+(L8/J8)</f>
        <v>0.045372050816696916</v>
      </c>
      <c r="M31" s="44">
        <f aca="true" t="shared" si="6" ref="M31:M41">+(M8/J8)</f>
        <v>0.8856624319419237</v>
      </c>
      <c r="N31" s="42" t="s">
        <v>56</v>
      </c>
      <c r="O31" s="45">
        <f aca="true" t="shared" si="7" ref="O31:O42">+(O8/N8)</f>
        <v>0.046363636363636364</v>
      </c>
      <c r="P31" s="45">
        <f aca="true" t="shared" si="8" ref="P31:P41">+(P8/N8)</f>
        <v>0.1</v>
      </c>
      <c r="Q31" s="45">
        <f aca="true" t="shared" si="9" ref="Q31:Q41">+(Q8/N8)</f>
        <v>0.09363636363636364</v>
      </c>
      <c r="R31" s="45">
        <f aca="true" t="shared" si="10" ref="R31:R41">+(R8/N8)</f>
        <v>0.12090909090909091</v>
      </c>
      <c r="S31" s="45">
        <f aca="true" t="shared" si="11" ref="S31:S41">+(S8/N8)</f>
        <v>0.08545454545454545</v>
      </c>
      <c r="T31" s="45">
        <f aca="true" t="shared" si="12" ref="T31:T41">+(T8/N8)</f>
        <v>0.1509090909090909</v>
      </c>
      <c r="U31" s="45">
        <f aca="true" t="shared" si="13" ref="U31:U41">+(U8/N8)</f>
        <v>0.13090909090909092</v>
      </c>
      <c r="V31" s="46">
        <f aca="true" t="shared" si="14" ref="V31:V41">+(V8/N8)</f>
        <v>0.27090909090909093</v>
      </c>
    </row>
    <row r="32" spans="2:22" ht="12.75">
      <c r="B32" s="40" t="s">
        <v>9</v>
      </c>
      <c r="C32" s="41" t="s">
        <v>1</v>
      </c>
      <c r="D32" s="42" t="s">
        <v>56</v>
      </c>
      <c r="E32" s="43">
        <f aca="true" t="shared" si="15" ref="E32:E42">+(E9/D9)</f>
        <v>0.6294416243654822</v>
      </c>
      <c r="F32" s="43">
        <f t="shared" si="1"/>
        <v>0.12351945854483926</v>
      </c>
      <c r="G32" s="43">
        <f t="shared" si="2"/>
        <v>0.24027072758037224</v>
      </c>
      <c r="H32" s="44">
        <f t="shared" si="3"/>
        <v>0.00338409475465313</v>
      </c>
      <c r="I32" s="37" t="s">
        <v>53</v>
      </c>
      <c r="J32" s="42" t="s">
        <v>56</v>
      </c>
      <c r="K32" s="43">
        <f t="shared" si="4"/>
        <v>0.04230118443316413</v>
      </c>
      <c r="L32" s="43">
        <f t="shared" si="5"/>
        <v>0.038917089678511</v>
      </c>
      <c r="M32" s="44">
        <f t="shared" si="6"/>
        <v>0.9187817258883249</v>
      </c>
      <c r="N32" s="42" t="s">
        <v>56</v>
      </c>
      <c r="O32" s="45">
        <f t="shared" si="7"/>
        <v>0.03735144312393888</v>
      </c>
      <c r="P32" s="45">
        <f t="shared" si="8"/>
        <v>0.08828522920203735</v>
      </c>
      <c r="Q32" s="45">
        <f t="shared" si="9"/>
        <v>0.11544991511035653</v>
      </c>
      <c r="R32" s="45">
        <f t="shared" si="10"/>
        <v>0.14770797962648557</v>
      </c>
      <c r="S32" s="45">
        <f t="shared" si="11"/>
        <v>0.13242784380305603</v>
      </c>
      <c r="T32" s="45">
        <f t="shared" si="12"/>
        <v>0.10865874363327674</v>
      </c>
      <c r="U32" s="45">
        <f t="shared" si="13"/>
        <v>0.12903225806451613</v>
      </c>
      <c r="V32" s="46">
        <f t="shared" si="14"/>
        <v>0.2427843803056027</v>
      </c>
    </row>
    <row r="33" spans="2:22" ht="12.75">
      <c r="B33" s="40" t="s">
        <v>60</v>
      </c>
      <c r="C33" s="41" t="s">
        <v>1</v>
      </c>
      <c r="D33" s="42" t="s">
        <v>56</v>
      </c>
      <c r="E33" s="43">
        <f t="shared" si="15"/>
        <v>0.6777041942604857</v>
      </c>
      <c r="F33" s="43">
        <f t="shared" si="1"/>
        <v>0.2185430463576159</v>
      </c>
      <c r="G33" s="43">
        <f t="shared" si="2"/>
        <v>0.09271523178807947</v>
      </c>
      <c r="H33" s="44">
        <f t="shared" si="3"/>
        <v>0.006622516556291391</v>
      </c>
      <c r="I33" s="37" t="s">
        <v>53</v>
      </c>
      <c r="J33" s="42" t="s">
        <v>56</v>
      </c>
      <c r="K33" s="43">
        <f t="shared" si="4"/>
        <v>0.046357615894039736</v>
      </c>
      <c r="L33" s="43">
        <f t="shared" si="5"/>
        <v>0.0640176600441501</v>
      </c>
      <c r="M33" s="44">
        <f t="shared" si="6"/>
        <v>0.8896247240618101</v>
      </c>
      <c r="N33" s="42" t="s">
        <v>56</v>
      </c>
      <c r="O33" s="45">
        <f t="shared" si="7"/>
        <v>0.01545253863134658</v>
      </c>
      <c r="P33" s="45">
        <f t="shared" si="8"/>
        <v>0.11258278145695365</v>
      </c>
      <c r="Q33" s="45">
        <f t="shared" si="9"/>
        <v>0.10596026490066225</v>
      </c>
      <c r="R33" s="45">
        <f t="shared" si="10"/>
        <v>0.11037527593818984</v>
      </c>
      <c r="S33" s="45">
        <f t="shared" si="11"/>
        <v>0.11258278145695365</v>
      </c>
      <c r="T33" s="45">
        <f t="shared" si="12"/>
        <v>0.11479028697571744</v>
      </c>
      <c r="U33" s="45">
        <f t="shared" si="13"/>
        <v>0.20309050772626933</v>
      </c>
      <c r="V33" s="46">
        <f t="shared" si="14"/>
        <v>0.22958057395143489</v>
      </c>
    </row>
    <row r="34" spans="2:22" ht="12.75">
      <c r="B34" s="40" t="s">
        <v>10</v>
      </c>
      <c r="C34" s="41" t="s">
        <v>1</v>
      </c>
      <c r="D34" s="42" t="s">
        <v>56</v>
      </c>
      <c r="E34" s="43">
        <f t="shared" si="15"/>
        <v>0.6866096866096866</v>
      </c>
      <c r="F34" s="43">
        <f t="shared" si="1"/>
        <v>0.15954415954415954</v>
      </c>
      <c r="G34" s="43">
        <f t="shared" si="2"/>
        <v>0.14245014245014245</v>
      </c>
      <c r="H34" s="44">
        <f t="shared" si="3"/>
        <v>0.005698005698005698</v>
      </c>
      <c r="I34" s="37" t="s">
        <v>53</v>
      </c>
      <c r="J34" s="42" t="s">
        <v>56</v>
      </c>
      <c r="K34" s="43">
        <f t="shared" si="4"/>
        <v>0.06837606837606838</v>
      </c>
      <c r="L34" s="43">
        <f t="shared" si="5"/>
        <v>0.042735042735042736</v>
      </c>
      <c r="M34" s="44">
        <f t="shared" si="6"/>
        <v>0.8888888888888888</v>
      </c>
      <c r="N34" s="42" t="s">
        <v>56</v>
      </c>
      <c r="O34" s="45">
        <f t="shared" si="7"/>
        <v>0.034383954154727794</v>
      </c>
      <c r="P34" s="45">
        <f t="shared" si="8"/>
        <v>0.08022922636103152</v>
      </c>
      <c r="Q34" s="45">
        <f t="shared" si="9"/>
        <v>0.07736389684813753</v>
      </c>
      <c r="R34" s="45">
        <f t="shared" si="10"/>
        <v>0.10028653295128939</v>
      </c>
      <c r="S34" s="45">
        <f t="shared" si="11"/>
        <v>0.12320916905444126</v>
      </c>
      <c r="T34" s="45">
        <f t="shared" si="12"/>
        <v>0.12607449856733524</v>
      </c>
      <c r="U34" s="45">
        <f t="shared" si="13"/>
        <v>0.15759312320916904</v>
      </c>
      <c r="V34" s="46">
        <f t="shared" si="14"/>
        <v>0.3008595988538682</v>
      </c>
    </row>
    <row r="35" spans="2:22" ht="12.75">
      <c r="B35" s="40" t="s">
        <v>13</v>
      </c>
      <c r="C35" s="41" t="s">
        <v>1</v>
      </c>
      <c r="D35" s="42" t="s">
        <v>56</v>
      </c>
      <c r="E35" s="43">
        <f t="shared" si="15"/>
        <v>0.6732673267326733</v>
      </c>
      <c r="F35" s="43">
        <f t="shared" si="1"/>
        <v>0.1254125412541254</v>
      </c>
      <c r="G35" s="43">
        <f t="shared" si="2"/>
        <v>0.1848184818481848</v>
      </c>
      <c r="H35" s="44">
        <f t="shared" si="3"/>
        <v>0.013201320132013201</v>
      </c>
      <c r="I35" s="37" t="s">
        <v>53</v>
      </c>
      <c r="J35" s="42" t="s">
        <v>56</v>
      </c>
      <c r="K35" s="43">
        <f t="shared" si="4"/>
        <v>0.036303630363036306</v>
      </c>
      <c r="L35" s="43">
        <f t="shared" si="5"/>
        <v>0.07590759075907591</v>
      </c>
      <c r="M35" s="44">
        <f t="shared" si="6"/>
        <v>0.8877887788778878</v>
      </c>
      <c r="N35" s="42" t="s">
        <v>56</v>
      </c>
      <c r="O35" s="45">
        <f t="shared" si="7"/>
        <v>0.0664451827242525</v>
      </c>
      <c r="P35" s="45">
        <f t="shared" si="8"/>
        <v>0.11627906976744186</v>
      </c>
      <c r="Q35" s="45">
        <f t="shared" si="9"/>
        <v>0.10631229235880399</v>
      </c>
      <c r="R35" s="45">
        <f t="shared" si="10"/>
        <v>0.14285714285714285</v>
      </c>
      <c r="S35" s="45">
        <f t="shared" si="11"/>
        <v>0.07973421926910298</v>
      </c>
      <c r="T35" s="45">
        <f t="shared" si="12"/>
        <v>0.09966777408637874</v>
      </c>
      <c r="U35" s="45">
        <f t="shared" si="13"/>
        <v>0.16279069767441862</v>
      </c>
      <c r="V35" s="46">
        <f t="shared" si="14"/>
        <v>0.22259136212624583</v>
      </c>
    </row>
    <row r="36" spans="2:22" ht="12.75">
      <c r="B36" s="40" t="s">
        <v>3</v>
      </c>
      <c r="C36" s="41" t="s">
        <v>2</v>
      </c>
      <c r="D36" s="42" t="s">
        <v>56</v>
      </c>
      <c r="E36" s="43">
        <f t="shared" si="15"/>
        <v>0.5316455696202531</v>
      </c>
      <c r="F36" s="43">
        <f t="shared" si="1"/>
        <v>0.11814345991561181</v>
      </c>
      <c r="G36" s="43">
        <f t="shared" si="2"/>
        <v>0.3459915611814346</v>
      </c>
      <c r="H36" s="44">
        <f t="shared" si="3"/>
        <v>0</v>
      </c>
      <c r="I36" s="37" t="s">
        <v>53</v>
      </c>
      <c r="J36" s="42" t="s">
        <v>56</v>
      </c>
      <c r="K36" s="43">
        <f t="shared" si="4"/>
        <v>0.02109704641350211</v>
      </c>
      <c r="L36" s="43">
        <f t="shared" si="5"/>
        <v>0.02531645569620253</v>
      </c>
      <c r="M36" s="44">
        <f t="shared" si="6"/>
        <v>0.9535864978902954</v>
      </c>
      <c r="N36" s="42" t="s">
        <v>56</v>
      </c>
      <c r="O36" s="45">
        <f t="shared" si="7"/>
        <v>0.012658227848101266</v>
      </c>
      <c r="P36" s="45">
        <f t="shared" si="8"/>
        <v>0.06329113924050633</v>
      </c>
      <c r="Q36" s="45">
        <f t="shared" si="9"/>
        <v>0.15611814345991562</v>
      </c>
      <c r="R36" s="45">
        <f t="shared" si="10"/>
        <v>0.0759493670886076</v>
      </c>
      <c r="S36" s="45">
        <f t="shared" si="11"/>
        <v>0.10126582278481013</v>
      </c>
      <c r="T36" s="45">
        <f t="shared" si="12"/>
        <v>0.10126582278481013</v>
      </c>
      <c r="U36" s="45">
        <f t="shared" si="13"/>
        <v>0.189873417721519</v>
      </c>
      <c r="V36" s="46">
        <f t="shared" si="14"/>
        <v>0.29957805907172996</v>
      </c>
    </row>
    <row r="37" spans="2:22" ht="12.75">
      <c r="B37" s="40" t="s">
        <v>11</v>
      </c>
      <c r="C37" s="41" t="s">
        <v>1</v>
      </c>
      <c r="D37" s="42" t="s">
        <v>56</v>
      </c>
      <c r="E37" s="43">
        <f t="shared" si="15"/>
        <v>0.7058823529411765</v>
      </c>
      <c r="F37" s="43">
        <f t="shared" si="1"/>
        <v>0.12352941176470589</v>
      </c>
      <c r="G37" s="43">
        <f t="shared" si="2"/>
        <v>0.15764705882352942</v>
      </c>
      <c r="H37" s="44">
        <f t="shared" si="3"/>
        <v>0.004705882352941176</v>
      </c>
      <c r="I37" s="37" t="s">
        <v>53</v>
      </c>
      <c r="J37" s="42" t="s">
        <v>56</v>
      </c>
      <c r="K37" s="43">
        <f t="shared" si="4"/>
        <v>0.058823529411764705</v>
      </c>
      <c r="L37" s="43">
        <f t="shared" si="5"/>
        <v>0.058823529411764705</v>
      </c>
      <c r="M37" s="44">
        <f t="shared" si="6"/>
        <v>0.8823529411764706</v>
      </c>
      <c r="N37" s="42" t="s">
        <v>56</v>
      </c>
      <c r="O37" s="45">
        <f t="shared" si="7"/>
        <v>0.058823529411764705</v>
      </c>
      <c r="P37" s="45">
        <f t="shared" si="8"/>
        <v>0.09411764705882353</v>
      </c>
      <c r="Q37" s="45">
        <f t="shared" si="9"/>
        <v>0.08235294117647059</v>
      </c>
      <c r="R37" s="45">
        <f t="shared" si="10"/>
        <v>0.08823529411764706</v>
      </c>
      <c r="S37" s="45">
        <f t="shared" si="11"/>
        <v>0.08235294117647059</v>
      </c>
      <c r="T37" s="45">
        <f t="shared" si="12"/>
        <v>0.1</v>
      </c>
      <c r="U37" s="45">
        <f t="shared" si="13"/>
        <v>0.19411764705882353</v>
      </c>
      <c r="V37" s="46">
        <f t="shared" si="14"/>
        <v>0.3058823529411765</v>
      </c>
    </row>
    <row r="38" spans="2:22" ht="12.75">
      <c r="B38" s="40" t="s">
        <v>7</v>
      </c>
      <c r="C38" s="41" t="s">
        <v>1</v>
      </c>
      <c r="D38" s="42" t="s">
        <v>56</v>
      </c>
      <c r="E38" s="43">
        <f t="shared" si="15"/>
        <v>0.572463768115942</v>
      </c>
      <c r="F38" s="43">
        <f t="shared" si="1"/>
        <v>0.13768115942028986</v>
      </c>
      <c r="G38" s="43">
        <f t="shared" si="2"/>
        <v>0.2753623188405797</v>
      </c>
      <c r="H38" s="44">
        <f t="shared" si="3"/>
        <v>0.005797101449275362</v>
      </c>
      <c r="I38" s="37" t="s">
        <v>53</v>
      </c>
      <c r="J38" s="42" t="s">
        <v>56</v>
      </c>
      <c r="K38" s="43">
        <f t="shared" si="4"/>
        <v>0.06521739130434782</v>
      </c>
      <c r="L38" s="43">
        <f t="shared" si="5"/>
        <v>0.06521739130434782</v>
      </c>
      <c r="M38" s="44">
        <f t="shared" si="6"/>
        <v>0.8695652173913043</v>
      </c>
      <c r="N38" s="42" t="s">
        <v>56</v>
      </c>
      <c r="O38" s="45">
        <f t="shared" si="7"/>
        <v>0.057971014492753624</v>
      </c>
      <c r="P38" s="45">
        <f t="shared" si="8"/>
        <v>0.18115942028985507</v>
      </c>
      <c r="Q38" s="45">
        <f t="shared" si="9"/>
        <v>0.11594202898550725</v>
      </c>
      <c r="R38" s="45">
        <f t="shared" si="10"/>
        <v>0.07971014492753623</v>
      </c>
      <c r="S38" s="45">
        <f t="shared" si="11"/>
        <v>0.08695652173913043</v>
      </c>
      <c r="T38" s="45">
        <f t="shared" si="12"/>
        <v>0.13768115942028986</v>
      </c>
      <c r="U38" s="45">
        <f t="shared" si="13"/>
        <v>0.1956521739130435</v>
      </c>
      <c r="V38" s="46">
        <f t="shared" si="14"/>
        <v>0.14492753623188406</v>
      </c>
    </row>
    <row r="39" spans="2:22" ht="12.75">
      <c r="B39" s="40" t="s">
        <v>6</v>
      </c>
      <c r="C39" s="41" t="s">
        <v>1</v>
      </c>
      <c r="D39" s="42" t="s">
        <v>56</v>
      </c>
      <c r="E39" s="43">
        <f t="shared" si="15"/>
        <v>0.5766423357664233</v>
      </c>
      <c r="F39" s="43">
        <f t="shared" si="1"/>
        <v>0.1678832116788321</v>
      </c>
      <c r="G39" s="43">
        <f t="shared" si="2"/>
        <v>0.21021897810218979</v>
      </c>
      <c r="H39" s="44">
        <f t="shared" si="3"/>
        <v>0.043795620437956206</v>
      </c>
      <c r="I39" s="37" t="s">
        <v>53</v>
      </c>
      <c r="J39" s="42" t="s">
        <v>56</v>
      </c>
      <c r="K39" s="43">
        <f t="shared" si="4"/>
        <v>0.10218978102189781</v>
      </c>
      <c r="L39" s="43">
        <f t="shared" si="5"/>
        <v>0.051094890510948905</v>
      </c>
      <c r="M39" s="44">
        <f t="shared" si="6"/>
        <v>0.8540145985401459</v>
      </c>
      <c r="N39" s="42" t="s">
        <v>56</v>
      </c>
      <c r="O39" s="45">
        <f t="shared" si="7"/>
        <v>0.072992700729927</v>
      </c>
      <c r="P39" s="45">
        <f t="shared" si="8"/>
        <v>0.0948905109489051</v>
      </c>
      <c r="Q39" s="45">
        <f t="shared" si="9"/>
        <v>0.1386861313868613</v>
      </c>
      <c r="R39" s="45">
        <f t="shared" si="10"/>
        <v>0.11678832116788321</v>
      </c>
      <c r="S39" s="45">
        <f t="shared" si="11"/>
        <v>0.12408759124087591</v>
      </c>
      <c r="T39" s="45">
        <f t="shared" si="12"/>
        <v>0.06569343065693431</v>
      </c>
      <c r="U39" s="45">
        <f t="shared" si="13"/>
        <v>0.11678832116788321</v>
      </c>
      <c r="V39" s="46">
        <f t="shared" si="14"/>
        <v>0.2773722627737226</v>
      </c>
    </row>
    <row r="40" spans="2:22" ht="12.75">
      <c r="B40" s="40" t="s">
        <v>12</v>
      </c>
      <c r="C40" s="41" t="s">
        <v>1</v>
      </c>
      <c r="D40" s="42" t="s">
        <v>56</v>
      </c>
      <c r="E40" s="43">
        <f t="shared" si="15"/>
        <v>0.6846846846846847</v>
      </c>
      <c r="F40" s="43">
        <f t="shared" si="1"/>
        <v>0.07207207207207207</v>
      </c>
      <c r="G40" s="43">
        <f t="shared" si="2"/>
        <v>0.23423423423423423</v>
      </c>
      <c r="H40" s="44">
        <f t="shared" si="3"/>
        <v>0</v>
      </c>
      <c r="I40" s="37" t="s">
        <v>53</v>
      </c>
      <c r="J40" s="42" t="s">
        <v>56</v>
      </c>
      <c r="K40" s="43">
        <f t="shared" si="4"/>
        <v>0.07207207207207207</v>
      </c>
      <c r="L40" s="43">
        <f t="shared" si="5"/>
        <v>0.10810810810810811</v>
      </c>
      <c r="M40" s="44">
        <f t="shared" si="6"/>
        <v>0.8108108108108109</v>
      </c>
      <c r="N40" s="42" t="s">
        <v>56</v>
      </c>
      <c r="O40" s="45">
        <f t="shared" si="7"/>
        <v>0.07207207207207207</v>
      </c>
      <c r="P40" s="45">
        <f t="shared" si="8"/>
        <v>0.18018018018018017</v>
      </c>
      <c r="Q40" s="45">
        <f t="shared" si="9"/>
        <v>0.02702702702702703</v>
      </c>
      <c r="R40" s="45">
        <f t="shared" si="10"/>
        <v>0.10810810810810811</v>
      </c>
      <c r="S40" s="45">
        <f t="shared" si="11"/>
        <v>0.09009009009009009</v>
      </c>
      <c r="T40" s="45">
        <f t="shared" si="12"/>
        <v>0.06306306306306306</v>
      </c>
      <c r="U40" s="45">
        <f t="shared" si="13"/>
        <v>0.2702702702702703</v>
      </c>
      <c r="V40" s="46">
        <f t="shared" si="14"/>
        <v>0.1891891891891892</v>
      </c>
    </row>
    <row r="41" spans="2:22" ht="12.75">
      <c r="B41" s="40" t="s">
        <v>4</v>
      </c>
      <c r="C41" s="41"/>
      <c r="D41" s="42" t="s">
        <v>56</v>
      </c>
      <c r="E41" s="43">
        <f t="shared" si="15"/>
        <v>0.7208476644846333</v>
      </c>
      <c r="F41" s="43">
        <f t="shared" si="1"/>
        <v>0.1487850882059248</v>
      </c>
      <c r="G41" s="43">
        <f t="shared" si="2"/>
        <v>0.10140907577942972</v>
      </c>
      <c r="H41" s="44">
        <f t="shared" si="3"/>
        <v>0.02341062909131255</v>
      </c>
      <c r="I41" s="47" t="s">
        <v>53</v>
      </c>
      <c r="J41" s="42" t="s">
        <v>56</v>
      </c>
      <c r="K41" s="43">
        <f t="shared" si="4"/>
        <v>0.05468940316686967</v>
      </c>
      <c r="L41" s="43">
        <f t="shared" si="5"/>
        <v>0.06065773447015834</v>
      </c>
      <c r="M41" s="44">
        <f t="shared" si="6"/>
        <v>0.8830694275274056</v>
      </c>
      <c r="N41" s="42" t="s">
        <v>56</v>
      </c>
      <c r="O41" s="45">
        <f t="shared" si="7"/>
        <v>0.03170731707317073</v>
      </c>
      <c r="P41" s="45">
        <f t="shared" si="8"/>
        <v>0.10170731707317072</v>
      </c>
      <c r="Q41" s="45">
        <f t="shared" si="9"/>
        <v>0.10817073170731707</v>
      </c>
      <c r="R41" s="45">
        <f t="shared" si="10"/>
        <v>0.07597560975609756</v>
      </c>
      <c r="S41" s="45">
        <f t="shared" si="11"/>
        <v>0.10439024390243902</v>
      </c>
      <c r="T41" s="45">
        <f t="shared" si="12"/>
        <v>0.11219512195121951</v>
      </c>
      <c r="U41" s="45">
        <f t="shared" si="13"/>
        <v>0.17682926829268292</v>
      </c>
      <c r="V41" s="46">
        <f t="shared" si="14"/>
        <v>0.2724390243902439</v>
      </c>
    </row>
    <row r="42" spans="2:22" ht="12.75">
      <c r="B42" s="24" t="s">
        <v>52</v>
      </c>
      <c r="C42" s="25"/>
      <c r="D42" s="48" t="s">
        <v>56</v>
      </c>
      <c r="E42" s="49">
        <f t="shared" si="15"/>
        <v>0.5595595842159712</v>
      </c>
      <c r="F42" s="49">
        <f>+(F19/D19)</f>
        <v>0.1345140154687423</v>
      </c>
      <c r="G42" s="49">
        <f>+(G19/D19)</f>
        <v>0.2309719690625154</v>
      </c>
      <c r="H42" s="50">
        <f>+(H19/D19)</f>
        <v>0.07190009360066998</v>
      </c>
      <c r="I42" s="51" t="s">
        <v>53</v>
      </c>
      <c r="J42" s="48" t="s">
        <v>56</v>
      </c>
      <c r="K42" s="49">
        <f t="shared" si="4"/>
        <v>0.045457972107048626</v>
      </c>
      <c r="L42" s="49">
        <f>+(L19/J19)</f>
        <v>0.04706621434853625</v>
      </c>
      <c r="M42" s="50">
        <f>+(M19/J19)</f>
        <v>0.907149139339113</v>
      </c>
      <c r="N42" s="48" t="s">
        <v>56</v>
      </c>
      <c r="O42" s="52">
        <f t="shared" si="7"/>
        <v>0.03259091481062036</v>
      </c>
      <c r="P42" s="52">
        <f>+(P19/N19)</f>
        <v>0.09497923744809363</v>
      </c>
      <c r="Q42" s="52">
        <f>+(Q19/N19)</f>
        <v>0.10033975084937713</v>
      </c>
      <c r="R42" s="52">
        <f>+(R19/N19)</f>
        <v>0.10866993834151252</v>
      </c>
      <c r="S42" s="52">
        <f>+(S19/N19)</f>
        <v>0.1028312570781427</v>
      </c>
      <c r="T42" s="52">
        <f>+(T19/N19)</f>
        <v>0.12205863847992954</v>
      </c>
      <c r="U42" s="52">
        <f>+(U19/N19)</f>
        <v>0.16018623379891783</v>
      </c>
      <c r="V42" s="53">
        <f>+(V19/N19)</f>
        <v>0.27529885491380396</v>
      </c>
    </row>
    <row r="43" spans="2:22" ht="12.75"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61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9" t="s">
        <v>14</v>
      </c>
      <c r="C50" s="70"/>
      <c r="D50" s="71" t="s">
        <v>15</v>
      </c>
      <c r="E50" s="72"/>
      <c r="F50" s="72"/>
      <c r="G50" s="72"/>
      <c r="H50" s="73"/>
      <c r="I50" s="6" t="s">
        <v>16</v>
      </c>
      <c r="J50" s="71" t="s">
        <v>17</v>
      </c>
      <c r="K50" s="74"/>
      <c r="L50" s="74"/>
      <c r="M50" s="75"/>
      <c r="N50" s="7" t="s">
        <v>18</v>
      </c>
      <c r="O50" s="71" t="s">
        <v>19</v>
      </c>
      <c r="P50" s="74"/>
      <c r="Q50" s="74"/>
      <c r="R50" s="74"/>
      <c r="S50" s="74"/>
      <c r="T50" s="74"/>
      <c r="U50" s="74"/>
      <c r="V50" s="75"/>
    </row>
    <row r="51" spans="2:22" ht="12.75">
      <c r="B51" s="8"/>
      <c r="C51" s="9"/>
      <c r="D51" s="6" t="s">
        <v>18</v>
      </c>
      <c r="E51" s="10" t="s">
        <v>20</v>
      </c>
      <c r="F51" s="10"/>
      <c r="G51" s="10" t="s">
        <v>21</v>
      </c>
      <c r="H51" s="11"/>
      <c r="I51" s="12" t="s">
        <v>22</v>
      </c>
      <c r="J51" s="6" t="s">
        <v>18</v>
      </c>
      <c r="K51" s="10" t="s">
        <v>23</v>
      </c>
      <c r="L51" s="10" t="s">
        <v>55</v>
      </c>
      <c r="M51" s="11" t="s">
        <v>25</v>
      </c>
      <c r="N51" s="13" t="s">
        <v>26</v>
      </c>
      <c r="O51" s="10"/>
      <c r="P51" s="14" t="s">
        <v>27</v>
      </c>
      <c r="Q51" s="14" t="s">
        <v>28</v>
      </c>
      <c r="R51" s="14" t="s">
        <v>29</v>
      </c>
      <c r="S51" s="14" t="s">
        <v>30</v>
      </c>
      <c r="T51" s="14" t="s">
        <v>31</v>
      </c>
      <c r="U51" s="14" t="s">
        <v>32</v>
      </c>
      <c r="V51" s="11"/>
    </row>
    <row r="52" spans="2:22" ht="12.75">
      <c r="B52" s="15" t="s">
        <v>33</v>
      </c>
      <c r="C52" s="16" t="s">
        <v>34</v>
      </c>
      <c r="D52" s="17" t="s">
        <v>35</v>
      </c>
      <c r="E52" s="18" t="s">
        <v>36</v>
      </c>
      <c r="F52" s="18" t="s">
        <v>37</v>
      </c>
      <c r="G52" s="18" t="s">
        <v>38</v>
      </c>
      <c r="H52" s="19" t="s">
        <v>39</v>
      </c>
      <c r="I52" s="18" t="s">
        <v>40</v>
      </c>
      <c r="J52" s="17" t="s">
        <v>35</v>
      </c>
      <c r="K52" s="18" t="s">
        <v>41</v>
      </c>
      <c r="L52" s="18" t="s">
        <v>42</v>
      </c>
      <c r="M52" s="19" t="s">
        <v>42</v>
      </c>
      <c r="N52" s="20" t="s">
        <v>43</v>
      </c>
      <c r="O52" s="18" t="s">
        <v>44</v>
      </c>
      <c r="P52" s="21" t="s">
        <v>45</v>
      </c>
      <c r="Q52" s="21" t="s">
        <v>46</v>
      </c>
      <c r="R52" s="21" t="s">
        <v>47</v>
      </c>
      <c r="S52" s="21" t="s">
        <v>48</v>
      </c>
      <c r="T52" s="21" t="s">
        <v>49</v>
      </c>
      <c r="U52" s="21" t="s">
        <v>50</v>
      </c>
      <c r="V52" s="22" t="s">
        <v>51</v>
      </c>
    </row>
    <row r="53" spans="2:22" ht="12.75">
      <c r="B53" s="8" t="s">
        <v>5</v>
      </c>
      <c r="C53" s="9" t="s">
        <v>0</v>
      </c>
      <c r="D53" s="54">
        <f>+(D7/($D$19-$D$8))</f>
        <v>0.38816689466484267</v>
      </c>
      <c r="E53" s="35">
        <f>+(E7/($E$19-$E$8))</f>
        <v>0.2955306449264813</v>
      </c>
      <c r="F53" s="35">
        <f>+(F7/($F$19-$F$8))</f>
        <v>0.36310601488634076</v>
      </c>
      <c r="G53" s="35">
        <f>+(G7/($G$19-$G$8))</f>
        <v>0.6205693709913357</v>
      </c>
      <c r="H53" s="35">
        <f>+(H7/($H$19-$H$8))</f>
        <v>0.3968253968253968</v>
      </c>
      <c r="I53" s="55" t="s">
        <v>53</v>
      </c>
      <c r="J53" s="35">
        <f>+(J7/($J$19-$J$8))</f>
        <v>0.39725827621408777</v>
      </c>
      <c r="K53" s="35">
        <f>+(K7/($K$19-$K$8))</f>
        <v>0.24142757172848145</v>
      </c>
      <c r="L53" s="35">
        <f>+(L7/($L$19-$L$8))</f>
        <v>0.28034504004929145</v>
      </c>
      <c r="M53" s="36">
        <f>+(M7/($M$19-$M$8))</f>
        <v>0.41063420884048685</v>
      </c>
      <c r="N53" s="35">
        <f>+(N7/($N$19-$N$8))</f>
        <v>0.3975463706732876</v>
      </c>
      <c r="O53" s="35">
        <f>+(O7/($O$19-$O$8))</f>
        <v>0.2692307692307692</v>
      </c>
      <c r="P53" s="35">
        <f>+(P7/($P$19-$P$8))</f>
        <v>0.34584367245657566</v>
      </c>
      <c r="Q53" s="35">
        <f>+(Q7/($Q$19-$Q$8))</f>
        <v>0.36434331797235026</v>
      </c>
      <c r="R53" s="35">
        <f>+(R7/($R$19-$R$8))</f>
        <v>0.4366274295099918</v>
      </c>
      <c r="S53" s="35">
        <f>+(S7/($S$19-$S$8))</f>
        <v>0.3857853982300885</v>
      </c>
      <c r="T53" s="35">
        <f>+(T7/($T$19-$T$8))</f>
        <v>0.44029850746268656</v>
      </c>
      <c r="U53" s="35">
        <f>+(U7/($U$19-$U$8))</f>
        <v>0.36846767050487156</v>
      </c>
      <c r="V53" s="36">
        <f>+(V7/($V$19-$V$8))</f>
        <v>0.4349666631389565</v>
      </c>
    </row>
    <row r="54" spans="2:22" ht="12.75">
      <c r="B54" s="40" t="s">
        <v>9</v>
      </c>
      <c r="C54" s="41" t="s">
        <v>1</v>
      </c>
      <c r="D54" s="56">
        <f aca="true" t="shared" si="16" ref="D54:D63">+(D9/($D$19-$D$8))</f>
        <v>0.08421682626538987</v>
      </c>
      <c r="E54" s="43">
        <f aca="true" t="shared" si="17" ref="E54:E63">+(E9/($E$19-$E$8))</f>
        <v>0.09026059106128985</v>
      </c>
      <c r="F54" s="43">
        <f aca="true" t="shared" si="18" ref="F54:F63">+(F9/($F$19-$F$8))</f>
        <v>0.07342587004626835</v>
      </c>
      <c r="G54" s="43">
        <f aca="true" t="shared" si="19" ref="G54:G63">+(G9/($G$19-$G$8))</f>
        <v>0.07989197704512209</v>
      </c>
      <c r="H54" s="43">
        <f aca="true" t="shared" si="20" ref="H54:H63">+(H9/($H$19-$H$8))</f>
        <v>0.01984126984126984</v>
      </c>
      <c r="I54" s="57" t="s">
        <v>53</v>
      </c>
      <c r="J54" s="43">
        <f aca="true" t="shared" si="21" ref="J54:J63">+(J9/($J$19-$J$8))</f>
        <v>0.08618929561032522</v>
      </c>
      <c r="K54" s="43">
        <f aca="true" t="shared" si="22" ref="K54:K63">+(K9/($K$19-$K$8))</f>
        <v>0.08747375787263821</v>
      </c>
      <c r="L54" s="43">
        <f aca="true" t="shared" si="23" ref="L54:L63">+(L9/($L$19-$L$8))</f>
        <v>0.07085643869377696</v>
      </c>
      <c r="M54" s="44">
        <f aca="true" t="shared" si="24" ref="M54:M63">+(M9/($M$19-$M$8))</f>
        <v>0.08696348494554773</v>
      </c>
      <c r="N54" s="43">
        <f aca="true" t="shared" si="25" ref="N54:N63">+(N9/($N$19-$N$8))</f>
        <v>0.08602307579962028</v>
      </c>
      <c r="O54" s="43">
        <f aca="true" t="shared" si="26" ref="O54:O63">+(O9/($O$19-$O$8))</f>
        <v>0.10576923076923077</v>
      </c>
      <c r="P54" s="43">
        <f aca="true" t="shared" si="27" ref="P54:P63">+(P9/($P$19-$P$8))</f>
        <v>0.08064516129032258</v>
      </c>
      <c r="Q54" s="43">
        <f aca="true" t="shared" si="28" ref="Q54:Q63">+(Q9/($Q$19-$Q$8))</f>
        <v>0.097926267281106</v>
      </c>
      <c r="R54" s="43">
        <f aca="true" t="shared" si="29" ref="R54:R63">+(R9/($R$19-$R$8))</f>
        <v>0.11908020804817958</v>
      </c>
      <c r="S54" s="43">
        <f aca="true" t="shared" si="30" ref="S54:S63">+(S9/($S$19-$S$8))</f>
        <v>0.10785398230088496</v>
      </c>
      <c r="T54" s="43">
        <f aca="true" t="shared" si="31" ref="T54:T63">+(T9/($T$19-$T$8))</f>
        <v>0.07960199004975124</v>
      </c>
      <c r="U54" s="43">
        <f aca="true" t="shared" si="32" ref="U54:U63">+(U9/($U$19-$U$8))</f>
        <v>0.06731620903454384</v>
      </c>
      <c r="V54" s="44">
        <f aca="true" t="shared" si="33" ref="V54:V63">+(V9/($V$19-$V$8))</f>
        <v>0.07566938300349244</v>
      </c>
    </row>
    <row r="55" spans="2:22" ht="12.75">
      <c r="B55" s="40" t="s">
        <v>60</v>
      </c>
      <c r="C55" s="41" t="s">
        <v>1</v>
      </c>
      <c r="D55" s="56">
        <f t="shared" si="16"/>
        <v>0.06455198358413133</v>
      </c>
      <c r="E55" s="43">
        <f t="shared" si="17"/>
        <v>0.07448925122531179</v>
      </c>
      <c r="F55" s="43">
        <f t="shared" si="18"/>
        <v>0.0995775497887749</v>
      </c>
      <c r="G55" s="43">
        <f t="shared" si="19"/>
        <v>0.02363002137954315</v>
      </c>
      <c r="H55" s="43">
        <f t="shared" si="20"/>
        <v>0.02976190476190476</v>
      </c>
      <c r="I55" s="57" t="s">
        <v>53</v>
      </c>
      <c r="J55" s="43">
        <f t="shared" si="21"/>
        <v>0.06606387633075689</v>
      </c>
      <c r="K55" s="43">
        <f t="shared" si="22"/>
        <v>0.0734779566130161</v>
      </c>
      <c r="L55" s="43">
        <f t="shared" si="23"/>
        <v>0.0893407270486753</v>
      </c>
      <c r="M55" s="44">
        <f t="shared" si="24"/>
        <v>0.06454196028187059</v>
      </c>
      <c r="N55" s="43">
        <f t="shared" si="25"/>
        <v>0.06616036220242442</v>
      </c>
      <c r="O55" s="43">
        <f t="shared" si="26"/>
        <v>0.03365384615384615</v>
      </c>
      <c r="P55" s="43">
        <f t="shared" si="27"/>
        <v>0.07909429280397022</v>
      </c>
      <c r="Q55" s="43">
        <f t="shared" si="28"/>
        <v>0.06912442396313365</v>
      </c>
      <c r="R55" s="43">
        <f t="shared" si="29"/>
        <v>0.0684369011771147</v>
      </c>
      <c r="S55" s="43">
        <f t="shared" si="30"/>
        <v>0.07051991150442478</v>
      </c>
      <c r="T55" s="43">
        <f t="shared" si="31"/>
        <v>0.06467661691542288</v>
      </c>
      <c r="U55" s="43">
        <f t="shared" si="32"/>
        <v>0.08148804251550044</v>
      </c>
      <c r="V55" s="44">
        <f t="shared" si="33"/>
        <v>0.055032278547994494</v>
      </c>
    </row>
    <row r="56" spans="2:22" ht="12.75">
      <c r="B56" s="40" t="s">
        <v>10</v>
      </c>
      <c r="C56" s="41" t="s">
        <v>1</v>
      </c>
      <c r="D56" s="56">
        <f t="shared" si="16"/>
        <v>0.050017099863201096</v>
      </c>
      <c r="E56" s="43">
        <f t="shared" si="17"/>
        <v>0.05847527539185714</v>
      </c>
      <c r="F56" s="43">
        <f t="shared" si="18"/>
        <v>0.05632669483001408</v>
      </c>
      <c r="G56" s="43">
        <f t="shared" si="19"/>
        <v>0.028130977832789467</v>
      </c>
      <c r="H56" s="43">
        <f t="shared" si="20"/>
        <v>0.01984126984126984</v>
      </c>
      <c r="I56" s="57" t="s">
        <v>53</v>
      </c>
      <c r="J56" s="43">
        <f t="shared" si="21"/>
        <v>0.05118856642846726</v>
      </c>
      <c r="K56" s="43">
        <f t="shared" si="22"/>
        <v>0.08397480755773268</v>
      </c>
      <c r="L56" s="43">
        <f t="shared" si="23"/>
        <v>0.04621072088724584</v>
      </c>
      <c r="M56" s="44">
        <f t="shared" si="24"/>
        <v>0.049967969250480464</v>
      </c>
      <c r="N56" s="43">
        <f t="shared" si="25"/>
        <v>0.050971228275157</v>
      </c>
      <c r="O56" s="43">
        <f t="shared" si="26"/>
        <v>0.057692307692307696</v>
      </c>
      <c r="P56" s="43">
        <f t="shared" si="27"/>
        <v>0.043424317617866005</v>
      </c>
      <c r="Q56" s="43">
        <f t="shared" si="28"/>
        <v>0.03888248847926267</v>
      </c>
      <c r="R56" s="43">
        <f t="shared" si="29"/>
        <v>0.04790583082398029</v>
      </c>
      <c r="S56" s="43">
        <f t="shared" si="30"/>
        <v>0.059457964601769914</v>
      </c>
      <c r="T56" s="43">
        <f t="shared" si="31"/>
        <v>0.05472636815920398</v>
      </c>
      <c r="U56" s="43">
        <f t="shared" si="32"/>
        <v>0.048715677590788306</v>
      </c>
      <c r="V56" s="44">
        <f t="shared" si="33"/>
        <v>0.05556143507249445</v>
      </c>
    </row>
    <row r="57" spans="2:22" ht="12.75">
      <c r="B57" s="40" t="s">
        <v>13</v>
      </c>
      <c r="C57" s="41" t="s">
        <v>1</v>
      </c>
      <c r="D57" s="56">
        <f t="shared" si="16"/>
        <v>0.04317715458276334</v>
      </c>
      <c r="E57" s="43">
        <f t="shared" si="17"/>
        <v>0.04949774348522347</v>
      </c>
      <c r="F57" s="43">
        <f t="shared" si="18"/>
        <v>0.038221685777509555</v>
      </c>
      <c r="G57" s="43">
        <f t="shared" si="19"/>
        <v>0.031506695172724204</v>
      </c>
      <c r="H57" s="43">
        <f t="shared" si="20"/>
        <v>0.03968253968253968</v>
      </c>
      <c r="I57" s="57" t="s">
        <v>53</v>
      </c>
      <c r="J57" s="43">
        <f t="shared" si="21"/>
        <v>0.04418842059209567</v>
      </c>
      <c r="K57" s="43">
        <f t="shared" si="22"/>
        <v>0.03848845346396081</v>
      </c>
      <c r="L57" s="43">
        <f t="shared" si="23"/>
        <v>0.07085643869377696</v>
      </c>
      <c r="M57" s="44">
        <f t="shared" si="24"/>
        <v>0.04308135810377963</v>
      </c>
      <c r="N57" s="43">
        <f t="shared" si="25"/>
        <v>0.04396085877026435</v>
      </c>
      <c r="O57" s="43">
        <f t="shared" si="26"/>
        <v>0.09615384615384616</v>
      </c>
      <c r="P57" s="43">
        <f t="shared" si="27"/>
        <v>0.054280397022332505</v>
      </c>
      <c r="Q57" s="43">
        <f t="shared" si="28"/>
        <v>0.04608294930875576</v>
      </c>
      <c r="R57" s="43">
        <f t="shared" si="29"/>
        <v>0.058855735012318645</v>
      </c>
      <c r="S57" s="43">
        <f t="shared" si="30"/>
        <v>0.033185840707964605</v>
      </c>
      <c r="T57" s="43">
        <f t="shared" si="31"/>
        <v>0.03731343283582089</v>
      </c>
      <c r="U57" s="43">
        <f t="shared" si="32"/>
        <v>0.043401240035429584</v>
      </c>
      <c r="V57" s="44">
        <f t="shared" si="33"/>
        <v>0.03545348714149645</v>
      </c>
    </row>
    <row r="58" spans="2:22" ht="12.75">
      <c r="B58" s="40" t="s">
        <v>3</v>
      </c>
      <c r="C58" s="41" t="s">
        <v>2</v>
      </c>
      <c r="D58" s="56">
        <f t="shared" si="16"/>
        <v>0.03377222982216142</v>
      </c>
      <c r="E58" s="43">
        <f t="shared" si="17"/>
        <v>0.03057213568204979</v>
      </c>
      <c r="F58" s="43">
        <f t="shared" si="18"/>
        <v>0.02816334741500704</v>
      </c>
      <c r="G58" s="43">
        <f t="shared" si="19"/>
        <v>0.04613480364577473</v>
      </c>
      <c r="H58" s="43">
        <f t="shared" si="20"/>
        <v>0</v>
      </c>
      <c r="I58" s="57" t="s">
        <v>53</v>
      </c>
      <c r="J58" s="43">
        <f t="shared" si="21"/>
        <v>0.03456322006708473</v>
      </c>
      <c r="K58" s="43">
        <f t="shared" si="22"/>
        <v>0.01749475157452764</v>
      </c>
      <c r="L58" s="43">
        <f t="shared" si="23"/>
        <v>0.018484288354898338</v>
      </c>
      <c r="M58" s="44">
        <f t="shared" si="24"/>
        <v>0.0361947469570788</v>
      </c>
      <c r="N58" s="43">
        <f t="shared" si="25"/>
        <v>0.03461369943040748</v>
      </c>
      <c r="O58" s="43">
        <f t="shared" si="26"/>
        <v>0.014423076923076924</v>
      </c>
      <c r="P58" s="43">
        <f t="shared" si="27"/>
        <v>0.02326302729528536</v>
      </c>
      <c r="Q58" s="43">
        <f t="shared" si="28"/>
        <v>0.053283410138248846</v>
      </c>
      <c r="R58" s="43">
        <f t="shared" si="29"/>
        <v>0.024637284423761292</v>
      </c>
      <c r="S58" s="43">
        <f t="shared" si="30"/>
        <v>0.033185840707964605</v>
      </c>
      <c r="T58" s="43">
        <f t="shared" si="31"/>
        <v>0.029850746268656716</v>
      </c>
      <c r="U58" s="43">
        <f t="shared" si="32"/>
        <v>0.03985828166519043</v>
      </c>
      <c r="V58" s="44">
        <f t="shared" si="33"/>
        <v>0.037570113239496244</v>
      </c>
    </row>
    <row r="59" spans="2:22" ht="12.75">
      <c r="B59" s="40" t="s">
        <v>11</v>
      </c>
      <c r="C59" s="41" t="s">
        <v>1</v>
      </c>
      <c r="D59" s="56">
        <f t="shared" si="16"/>
        <v>0.02422480620155039</v>
      </c>
      <c r="E59" s="43">
        <f t="shared" si="17"/>
        <v>0.029116319697190276</v>
      </c>
      <c r="F59" s="43">
        <f t="shared" si="18"/>
        <v>0.02112251056125528</v>
      </c>
      <c r="G59" s="43">
        <f t="shared" si="19"/>
        <v>0.015078204118375155</v>
      </c>
      <c r="H59" s="43">
        <f t="shared" si="20"/>
        <v>0.007936507936507936</v>
      </c>
      <c r="I59" s="57" t="s">
        <v>53</v>
      </c>
      <c r="J59" s="43">
        <f t="shared" si="21"/>
        <v>0.024792183170482717</v>
      </c>
      <c r="K59" s="43">
        <f t="shared" si="22"/>
        <v>0.03498950314905528</v>
      </c>
      <c r="L59" s="43">
        <f t="shared" si="23"/>
        <v>0.030807147258163893</v>
      </c>
      <c r="M59" s="44">
        <f t="shared" si="24"/>
        <v>0.024023062139654067</v>
      </c>
      <c r="N59" s="43">
        <f t="shared" si="25"/>
        <v>0.024828391996494815</v>
      </c>
      <c r="O59" s="43">
        <f t="shared" si="26"/>
        <v>0.04807692307692308</v>
      </c>
      <c r="P59" s="43">
        <f t="shared" si="27"/>
        <v>0.02481389578163772</v>
      </c>
      <c r="Q59" s="43">
        <f t="shared" si="28"/>
        <v>0.020161290322580645</v>
      </c>
      <c r="R59" s="43">
        <f t="shared" si="29"/>
        <v>0.02053107035313441</v>
      </c>
      <c r="S59" s="43">
        <f t="shared" si="30"/>
        <v>0.019358407079646017</v>
      </c>
      <c r="T59" s="43">
        <f t="shared" si="31"/>
        <v>0.021144278606965175</v>
      </c>
      <c r="U59" s="43">
        <f t="shared" si="32"/>
        <v>0.029229406554472984</v>
      </c>
      <c r="V59" s="44">
        <f t="shared" si="33"/>
        <v>0.027516139273997247</v>
      </c>
    </row>
    <row r="60" spans="2:22" ht="12.75">
      <c r="B60" s="40" t="s">
        <v>7</v>
      </c>
      <c r="C60" s="41" t="s">
        <v>1</v>
      </c>
      <c r="D60" s="56">
        <f t="shared" si="16"/>
        <v>0.01966484268125855</v>
      </c>
      <c r="E60" s="43">
        <f t="shared" si="17"/>
        <v>0.019168243800650263</v>
      </c>
      <c r="F60" s="43">
        <f t="shared" si="18"/>
        <v>0.019110842888754778</v>
      </c>
      <c r="G60" s="43">
        <f t="shared" si="19"/>
        <v>0.021379543152919997</v>
      </c>
      <c r="H60" s="43">
        <f t="shared" si="20"/>
        <v>0.007936507936507936</v>
      </c>
      <c r="I60" s="57" t="s">
        <v>53</v>
      </c>
      <c r="J60" s="43">
        <f t="shared" si="21"/>
        <v>0.020125419279568325</v>
      </c>
      <c r="K60" s="43">
        <f t="shared" si="22"/>
        <v>0.031490552834149754</v>
      </c>
      <c r="L60" s="43">
        <f t="shared" si="23"/>
        <v>0.027726432532347505</v>
      </c>
      <c r="M60" s="44">
        <f t="shared" si="24"/>
        <v>0.019218449711723255</v>
      </c>
      <c r="N60" s="43">
        <f t="shared" si="25"/>
        <v>0.02015481232656638</v>
      </c>
      <c r="O60" s="43">
        <f t="shared" si="26"/>
        <v>0.038461538461538464</v>
      </c>
      <c r="P60" s="43">
        <f t="shared" si="27"/>
        <v>0.03877171215880893</v>
      </c>
      <c r="Q60" s="43">
        <f t="shared" si="28"/>
        <v>0.02304147465437788</v>
      </c>
      <c r="R60" s="43">
        <f t="shared" si="29"/>
        <v>0.015056118258965233</v>
      </c>
      <c r="S60" s="43">
        <f t="shared" si="30"/>
        <v>0.016592920353982302</v>
      </c>
      <c r="T60" s="43">
        <f t="shared" si="31"/>
        <v>0.0236318407960199</v>
      </c>
      <c r="U60" s="43">
        <f t="shared" si="32"/>
        <v>0.023914968999114262</v>
      </c>
      <c r="V60" s="44">
        <f t="shared" si="33"/>
        <v>0.010583130489998942</v>
      </c>
    </row>
    <row r="61" spans="2:22" ht="12.75">
      <c r="B61" s="40" t="s">
        <v>6</v>
      </c>
      <c r="C61" s="41" t="s">
        <v>1</v>
      </c>
      <c r="D61" s="56">
        <f t="shared" si="16"/>
        <v>0.01952234382124943</v>
      </c>
      <c r="E61" s="43">
        <f t="shared" si="17"/>
        <v>0.019168243800650263</v>
      </c>
      <c r="F61" s="43">
        <f t="shared" si="18"/>
        <v>0.023134178233755784</v>
      </c>
      <c r="G61" s="43">
        <f t="shared" si="19"/>
        <v>0.016203443231686734</v>
      </c>
      <c r="H61" s="43">
        <f t="shared" si="20"/>
        <v>0.05952380952380952</v>
      </c>
      <c r="I61" s="57" t="s">
        <v>53</v>
      </c>
      <c r="J61" s="43">
        <f t="shared" si="21"/>
        <v>0.019979582907977248</v>
      </c>
      <c r="K61" s="43">
        <f t="shared" si="22"/>
        <v>0.0489853044086774</v>
      </c>
      <c r="L61" s="43">
        <f t="shared" si="23"/>
        <v>0.021565003080714726</v>
      </c>
      <c r="M61" s="44">
        <f t="shared" si="24"/>
        <v>0.018737988468930173</v>
      </c>
      <c r="N61" s="43">
        <f t="shared" si="25"/>
        <v>0.020008762961881116</v>
      </c>
      <c r="O61" s="43">
        <f t="shared" si="26"/>
        <v>0.04807692307692308</v>
      </c>
      <c r="P61" s="43">
        <f t="shared" si="27"/>
        <v>0.020161290322580645</v>
      </c>
      <c r="Q61" s="43">
        <f t="shared" si="28"/>
        <v>0.027361751152073732</v>
      </c>
      <c r="R61" s="43">
        <f t="shared" si="29"/>
        <v>0.021899808376676703</v>
      </c>
      <c r="S61" s="43">
        <f t="shared" si="30"/>
        <v>0.02350663716814159</v>
      </c>
      <c r="T61" s="43">
        <f t="shared" si="31"/>
        <v>0.011194029850746268</v>
      </c>
      <c r="U61" s="43">
        <f t="shared" si="32"/>
        <v>0.0141718334809566</v>
      </c>
      <c r="V61" s="44">
        <f t="shared" si="33"/>
        <v>0.020107947930997988</v>
      </c>
    </row>
    <row r="62" spans="2:22" ht="12.75">
      <c r="B62" s="40" t="s">
        <v>12</v>
      </c>
      <c r="C62" s="41" t="s">
        <v>1</v>
      </c>
      <c r="D62" s="56">
        <f t="shared" si="16"/>
        <v>0.01581737346101231</v>
      </c>
      <c r="E62" s="43">
        <f t="shared" si="17"/>
        <v>0.018440335808220507</v>
      </c>
      <c r="F62" s="43">
        <f t="shared" si="18"/>
        <v>0.008046670690002011</v>
      </c>
      <c r="G62" s="43">
        <f t="shared" si="19"/>
        <v>0.014628108473050523</v>
      </c>
      <c r="H62" s="43">
        <f t="shared" si="20"/>
        <v>0</v>
      </c>
      <c r="I62" s="57" t="s">
        <v>53</v>
      </c>
      <c r="J62" s="43">
        <f t="shared" si="21"/>
        <v>0.016187837246609306</v>
      </c>
      <c r="K62" s="43">
        <f t="shared" si="22"/>
        <v>0.02799160251924423</v>
      </c>
      <c r="L62" s="43">
        <f t="shared" si="23"/>
        <v>0.036968576709796676</v>
      </c>
      <c r="M62" s="44">
        <f t="shared" si="24"/>
        <v>0.014413837283792441</v>
      </c>
      <c r="N62" s="43">
        <f t="shared" si="25"/>
        <v>0.01621147948006426</v>
      </c>
      <c r="O62" s="43">
        <f t="shared" si="26"/>
        <v>0.038461538461538464</v>
      </c>
      <c r="P62" s="43">
        <f t="shared" si="27"/>
        <v>0.031017369727047148</v>
      </c>
      <c r="Q62" s="43">
        <f t="shared" si="28"/>
        <v>0.004320276497695853</v>
      </c>
      <c r="R62" s="43">
        <f t="shared" si="29"/>
        <v>0.01642485628250753</v>
      </c>
      <c r="S62" s="43">
        <f t="shared" si="30"/>
        <v>0.013827433628318585</v>
      </c>
      <c r="T62" s="43">
        <f t="shared" si="31"/>
        <v>0.008706467661691543</v>
      </c>
      <c r="U62" s="43">
        <f t="shared" si="32"/>
        <v>0.026572187776793623</v>
      </c>
      <c r="V62" s="44">
        <f t="shared" si="33"/>
        <v>0.011112287014498888</v>
      </c>
    </row>
    <row r="63" spans="2:22" ht="12.75">
      <c r="B63" s="40" t="s">
        <v>4</v>
      </c>
      <c r="C63" s="41"/>
      <c r="D63" s="56">
        <f t="shared" si="16"/>
        <v>0.25686844505243955</v>
      </c>
      <c r="E63" s="43">
        <f t="shared" si="17"/>
        <v>0.3152812151210754</v>
      </c>
      <c r="F63" s="43">
        <f t="shared" si="18"/>
        <v>0.26976463488231744</v>
      </c>
      <c r="G63" s="43">
        <f t="shared" si="19"/>
        <v>0.1028468549566783</v>
      </c>
      <c r="H63" s="43">
        <f t="shared" si="20"/>
        <v>0.41865079365079366</v>
      </c>
      <c r="I63" s="57" t="s">
        <v>53</v>
      </c>
      <c r="J63" s="43">
        <f t="shared" si="21"/>
        <v>0.23946332215254484</v>
      </c>
      <c r="K63" s="43">
        <f t="shared" si="22"/>
        <v>0.31420573827851644</v>
      </c>
      <c r="L63" s="43">
        <f t="shared" si="23"/>
        <v>0.3068391866913124</v>
      </c>
      <c r="M63" s="44">
        <f t="shared" si="24"/>
        <v>0.232222934016656</v>
      </c>
      <c r="N63" s="43">
        <f t="shared" si="25"/>
        <v>0.23952095808383234</v>
      </c>
      <c r="O63" s="43">
        <f t="shared" si="26"/>
        <v>0.25</v>
      </c>
      <c r="P63" s="43">
        <f t="shared" si="27"/>
        <v>0.2586848635235732</v>
      </c>
      <c r="Q63" s="43">
        <f t="shared" si="28"/>
        <v>0.25547235023041476</v>
      </c>
      <c r="R63" s="43">
        <f t="shared" si="29"/>
        <v>0.17054475773336983</v>
      </c>
      <c r="S63" s="43">
        <f t="shared" si="30"/>
        <v>0.23672566371681417</v>
      </c>
      <c r="T63" s="43">
        <f t="shared" si="31"/>
        <v>0.22885572139303484</v>
      </c>
      <c r="U63" s="43">
        <f t="shared" si="32"/>
        <v>0.25686448184233834</v>
      </c>
      <c r="V63" s="44">
        <f t="shared" si="33"/>
        <v>0.23642713514657634</v>
      </c>
    </row>
    <row r="64" spans="2:22" ht="12.75">
      <c r="B64" s="24" t="s">
        <v>52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53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61</v>
      </c>
    </row>
    <row r="66" ht="12.75">
      <c r="A66" s="1"/>
    </row>
    <row r="67" ht="12.75">
      <c r="A67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2005-01-03T16:07:21Z</dcterms:created>
  <dcterms:modified xsi:type="dcterms:W3CDTF">2005-01-04T15:07:42Z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