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6860" windowHeight="10170" activeTab="0"/>
  </bookViews>
  <sheets>
    <sheet name="OPL47125" sheetId="1" r:id="rId1"/>
  </sheets>
  <definedNames>
    <definedName name="DATABASE">'OPL47125'!$B$7:$V$17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<sst xmlns="http://schemas.openxmlformats.org/spreadsheetml/2006/main" count="270" uniqueCount="61">
  <si>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</si>
  <si>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Linthicum CDP *</t>
  </si>
  <si>
    <t>Glen Burnie CDP</t>
  </si>
  <si>
    <t>Columbia CDP</t>
  </si>
  <si>
    <t>Washington city</t>
  </si>
  <si>
    <t>Ferndale CDP</t>
  </si>
  <si>
    <t>Arbutus CDP</t>
  </si>
  <si>
    <t>Woodlawn CDP</t>
  </si>
  <si>
    <t>Parole CDP</t>
  </si>
  <si>
    <t>Fort Meade CDP</t>
  </si>
  <si>
    <t>Maryland</t>
  </si>
  <si>
    <t>District of Columbia</t>
  </si>
  <si>
    <t>All Other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</si>
  <si>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</si>
  <si>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</si>
  <si>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</si>
  <si>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</si>
  <si>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</si>
  <si>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</si>
  <si>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</si>
  <si>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</si>
  <si>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</si>
  <si>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</si>
  <si>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</si>
  <si>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</si>
  <si>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</si>
  <si>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</si>
  <si>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</si>
  <si>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</si>
  <si>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</si>
  <si>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</si>
  <si>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</si>
  <si>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</si>
  <si>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</si>
  <si>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</si>
  <si>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</si>
  <si>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</si>
  <si>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</si>
  <si>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</si>
  <si>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</si>
  <si>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</si>
  <si>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</si>
  <si>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</si>
  <si>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</si>
  <si>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</si>
  <si>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</si>
  <si>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</si>
  <si>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</si>
  <si>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</si>
  <si>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</si>
  <si>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</si>
  <si>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Linthicum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</si>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</sst>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00390625" style="1" customWidth="1"/>
    <col min="3" max="3" width="17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7" t="s">
        <v>13</v>
      </c>
      <c r="C4" s="68"/>
      <c r="D4" s="69" t="s">
        <v>14</v>
      </c>
      <c r="E4" s="70"/>
      <c r="F4" s="70"/>
      <c r="G4" s="70"/>
      <c r="H4" s="71"/>
      <c r="I4" s="6" t="s">
        <v>15</v>
      </c>
      <c r="J4" s="69" t="s">
        <v>16</v>
      </c>
      <c r="K4" s="72"/>
      <c r="L4" s="72"/>
      <c r="M4" s="73"/>
      <c r="N4" s="7" t="s">
        <v>17</v>
      </c>
      <c r="O4" s="69" t="s">
        <v>18</v>
      </c>
      <c r="P4" s="72"/>
      <c r="Q4" s="72"/>
      <c r="R4" s="72"/>
      <c r="S4" s="72"/>
      <c r="T4" s="72"/>
      <c r="U4" s="72"/>
      <c r="V4" s="73"/>
    </row>
    <row r="5" spans="2:22" ht="12.75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2.75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0</v>
      </c>
      <c r="C7" s="9" t="s">
        <v>10</v>
      </c>
      <c r="D7" s="58">
        <v>715</v>
      </c>
      <c r="E7" s="59">
        <v>590</v>
      </c>
      <c r="F7" s="59">
        <v>100</v>
      </c>
      <c r="G7" s="59">
        <v>20</v>
      </c>
      <c r="H7" s="59">
        <v>4</v>
      </c>
      <c r="I7" s="60">
        <v>23</v>
      </c>
      <c r="J7" s="59">
        <v>715</v>
      </c>
      <c r="K7" s="59">
        <v>0</v>
      </c>
      <c r="L7" s="59">
        <v>10</v>
      </c>
      <c r="M7" s="61">
        <v>710</v>
      </c>
      <c r="N7" s="59">
        <v>715</v>
      </c>
      <c r="O7" s="59">
        <v>0</v>
      </c>
      <c r="P7" s="59">
        <v>20</v>
      </c>
      <c r="Q7" s="59">
        <v>40</v>
      </c>
      <c r="R7" s="59">
        <v>55</v>
      </c>
      <c r="S7" s="59">
        <v>55</v>
      </c>
      <c r="T7" s="59">
        <v>95</v>
      </c>
      <c r="U7" s="59">
        <v>230</v>
      </c>
      <c r="V7" s="61">
        <v>220</v>
      </c>
    </row>
    <row r="8" spans="2:22" ht="12.75">
      <c r="B8" s="40" t="s">
        <v>60</v>
      </c>
      <c r="C8" s="41" t="s">
        <v>10</v>
      </c>
      <c r="D8" s="62">
        <v>550</v>
      </c>
      <c r="E8" s="63">
        <v>470</v>
      </c>
      <c r="F8" s="63">
        <v>80</v>
      </c>
      <c r="G8" s="63">
        <v>0</v>
      </c>
      <c r="H8" s="63">
        <v>0</v>
      </c>
      <c r="I8" s="64">
        <v>24</v>
      </c>
      <c r="J8" s="63">
        <v>550</v>
      </c>
      <c r="K8" s="63">
        <v>4</v>
      </c>
      <c r="L8" s="63">
        <v>20</v>
      </c>
      <c r="M8" s="65">
        <v>525</v>
      </c>
      <c r="N8" s="63">
        <v>550</v>
      </c>
      <c r="O8" s="63">
        <v>0</v>
      </c>
      <c r="P8" s="63">
        <v>30</v>
      </c>
      <c r="Q8" s="63">
        <v>35</v>
      </c>
      <c r="R8" s="63">
        <v>50</v>
      </c>
      <c r="S8" s="63">
        <v>75</v>
      </c>
      <c r="T8" s="63">
        <v>115</v>
      </c>
      <c r="U8" s="63">
        <v>85</v>
      </c>
      <c r="V8" s="65">
        <v>160</v>
      </c>
    </row>
    <row r="9" spans="2:22" ht="12.75">
      <c r="B9" s="40" t="s">
        <v>1</v>
      </c>
      <c r="C9" s="41" t="s">
        <v>10</v>
      </c>
      <c r="D9" s="62">
        <v>450</v>
      </c>
      <c r="E9" s="63">
        <v>295</v>
      </c>
      <c r="F9" s="63">
        <v>29</v>
      </c>
      <c r="G9" s="63">
        <v>4</v>
      </c>
      <c r="H9" s="63">
        <v>125</v>
      </c>
      <c r="I9" s="64">
        <v>9</v>
      </c>
      <c r="J9" s="63">
        <v>450</v>
      </c>
      <c r="K9" s="63">
        <v>4</v>
      </c>
      <c r="L9" s="63">
        <v>4</v>
      </c>
      <c r="M9" s="65">
        <v>440</v>
      </c>
      <c r="N9" s="63">
        <v>450</v>
      </c>
      <c r="O9" s="63">
        <v>0</v>
      </c>
      <c r="P9" s="63">
        <v>25</v>
      </c>
      <c r="Q9" s="63">
        <v>15</v>
      </c>
      <c r="R9" s="63">
        <v>40</v>
      </c>
      <c r="S9" s="63">
        <v>10</v>
      </c>
      <c r="T9" s="63">
        <v>65</v>
      </c>
      <c r="U9" s="63">
        <v>135</v>
      </c>
      <c r="V9" s="65">
        <v>165</v>
      </c>
    </row>
    <row r="10" spans="2:22" ht="12.75">
      <c r="B10" s="40" t="s">
        <v>2</v>
      </c>
      <c r="C10" s="41" t="s">
        <v>10</v>
      </c>
      <c r="D10" s="62">
        <v>330</v>
      </c>
      <c r="E10" s="63">
        <v>280</v>
      </c>
      <c r="F10" s="63">
        <v>50</v>
      </c>
      <c r="G10" s="63">
        <v>0</v>
      </c>
      <c r="H10" s="63">
        <v>0</v>
      </c>
      <c r="I10" s="64">
        <v>14</v>
      </c>
      <c r="J10" s="63">
        <v>330</v>
      </c>
      <c r="K10" s="63">
        <v>0</v>
      </c>
      <c r="L10" s="63">
        <v>15</v>
      </c>
      <c r="M10" s="65">
        <v>315</v>
      </c>
      <c r="N10" s="63">
        <v>330</v>
      </c>
      <c r="O10" s="63">
        <v>0</v>
      </c>
      <c r="P10" s="63">
        <v>20</v>
      </c>
      <c r="Q10" s="63">
        <v>25</v>
      </c>
      <c r="R10" s="63">
        <v>30</v>
      </c>
      <c r="S10" s="63">
        <v>55</v>
      </c>
      <c r="T10" s="63">
        <v>25</v>
      </c>
      <c r="U10" s="63">
        <v>90</v>
      </c>
      <c r="V10" s="65">
        <v>85</v>
      </c>
    </row>
    <row r="11" spans="2:22" ht="12.75">
      <c r="B11" s="40" t="s">
        <v>9</v>
      </c>
      <c r="C11" s="41" t="s">
        <v>10</v>
      </c>
      <c r="D11" s="62">
        <v>220</v>
      </c>
      <c r="E11" s="63">
        <v>215</v>
      </c>
      <c r="F11" s="63">
        <v>4</v>
      </c>
      <c r="G11" s="63">
        <v>0</v>
      </c>
      <c r="H11" s="63">
        <v>0</v>
      </c>
      <c r="I11" s="64">
        <v>17</v>
      </c>
      <c r="J11" s="63">
        <v>220</v>
      </c>
      <c r="K11" s="63">
        <v>0</v>
      </c>
      <c r="L11" s="63">
        <v>0</v>
      </c>
      <c r="M11" s="65">
        <v>220</v>
      </c>
      <c r="N11" s="63">
        <v>220</v>
      </c>
      <c r="O11" s="63">
        <v>0</v>
      </c>
      <c r="P11" s="63">
        <v>0</v>
      </c>
      <c r="Q11" s="63">
        <v>10</v>
      </c>
      <c r="R11" s="63">
        <v>0</v>
      </c>
      <c r="S11" s="63">
        <v>15</v>
      </c>
      <c r="T11" s="63">
        <v>45</v>
      </c>
      <c r="U11" s="63">
        <v>60</v>
      </c>
      <c r="V11" s="65">
        <v>85</v>
      </c>
    </row>
    <row r="12" spans="2:22" ht="12.75">
      <c r="B12" s="40" t="s">
        <v>3</v>
      </c>
      <c r="C12" s="41" t="s">
        <v>10</v>
      </c>
      <c r="D12" s="62">
        <v>140</v>
      </c>
      <c r="E12" s="63">
        <v>135</v>
      </c>
      <c r="F12" s="63">
        <v>10</v>
      </c>
      <c r="G12" s="63">
        <v>0</v>
      </c>
      <c r="H12" s="63">
        <v>0</v>
      </c>
      <c r="I12" s="64">
        <v>27</v>
      </c>
      <c r="J12" s="63">
        <v>140</v>
      </c>
      <c r="K12" s="63">
        <v>4</v>
      </c>
      <c r="L12" s="63">
        <v>0</v>
      </c>
      <c r="M12" s="65">
        <v>135</v>
      </c>
      <c r="N12" s="63">
        <v>140</v>
      </c>
      <c r="O12" s="63">
        <v>4</v>
      </c>
      <c r="P12" s="63">
        <v>4</v>
      </c>
      <c r="Q12" s="63">
        <v>4</v>
      </c>
      <c r="R12" s="63">
        <v>10</v>
      </c>
      <c r="S12" s="63">
        <v>0</v>
      </c>
      <c r="T12" s="63">
        <v>35</v>
      </c>
      <c r="U12" s="63">
        <v>35</v>
      </c>
      <c r="V12" s="65">
        <v>45</v>
      </c>
    </row>
    <row r="13" spans="2:22" ht="12.75">
      <c r="B13" s="40" t="s">
        <v>4</v>
      </c>
      <c r="C13" s="41" t="s">
        <v>11</v>
      </c>
      <c r="D13" s="62">
        <v>110</v>
      </c>
      <c r="E13" s="63">
        <v>85</v>
      </c>
      <c r="F13" s="63">
        <v>4</v>
      </c>
      <c r="G13" s="63">
        <v>20</v>
      </c>
      <c r="H13" s="63">
        <v>0</v>
      </c>
      <c r="I13" s="64">
        <v>64</v>
      </c>
      <c r="J13" s="63">
        <v>110</v>
      </c>
      <c r="K13" s="63">
        <v>10</v>
      </c>
      <c r="L13" s="63">
        <v>0</v>
      </c>
      <c r="M13" s="65">
        <v>100</v>
      </c>
      <c r="N13" s="63">
        <v>110</v>
      </c>
      <c r="O13" s="63">
        <v>0</v>
      </c>
      <c r="P13" s="63">
        <v>15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>
        <v>95</v>
      </c>
    </row>
    <row r="14" spans="2:22" ht="12.75">
      <c r="B14" s="40" t="s">
        <v>8</v>
      </c>
      <c r="C14" s="41" t="s">
        <v>10</v>
      </c>
      <c r="D14" s="62">
        <v>100</v>
      </c>
      <c r="E14" s="63">
        <v>100</v>
      </c>
      <c r="F14" s="63">
        <v>0</v>
      </c>
      <c r="G14" s="63">
        <v>0</v>
      </c>
      <c r="H14" s="63">
        <v>0</v>
      </c>
      <c r="I14" s="64">
        <v>26</v>
      </c>
      <c r="J14" s="63">
        <v>100</v>
      </c>
      <c r="K14" s="63">
        <v>0</v>
      </c>
      <c r="L14" s="63">
        <v>0</v>
      </c>
      <c r="M14" s="65">
        <v>100</v>
      </c>
      <c r="N14" s="63">
        <v>100</v>
      </c>
      <c r="O14" s="63">
        <v>0</v>
      </c>
      <c r="P14" s="63">
        <v>0</v>
      </c>
      <c r="Q14" s="63">
        <v>0</v>
      </c>
      <c r="R14" s="63">
        <v>4</v>
      </c>
      <c r="S14" s="63">
        <v>4</v>
      </c>
      <c r="T14" s="63">
        <v>10</v>
      </c>
      <c r="U14" s="63">
        <v>40</v>
      </c>
      <c r="V14" s="65">
        <v>45</v>
      </c>
    </row>
    <row r="15" spans="2:22" ht="12.75">
      <c r="B15" s="40" t="s">
        <v>7</v>
      </c>
      <c r="C15" s="41" t="s">
        <v>10</v>
      </c>
      <c r="D15" s="62">
        <v>75</v>
      </c>
      <c r="E15" s="63">
        <v>65</v>
      </c>
      <c r="F15" s="63">
        <v>10</v>
      </c>
      <c r="G15" s="63">
        <v>0</v>
      </c>
      <c r="H15" s="63">
        <v>0</v>
      </c>
      <c r="I15" s="64">
        <v>27</v>
      </c>
      <c r="J15" s="63">
        <v>75</v>
      </c>
      <c r="K15" s="63">
        <v>0</v>
      </c>
      <c r="L15" s="63">
        <v>0</v>
      </c>
      <c r="M15" s="65">
        <v>75</v>
      </c>
      <c r="N15" s="63">
        <v>75</v>
      </c>
      <c r="O15" s="63">
        <v>0</v>
      </c>
      <c r="P15" s="63">
        <v>0</v>
      </c>
      <c r="Q15" s="63">
        <v>0</v>
      </c>
      <c r="R15" s="63">
        <v>4</v>
      </c>
      <c r="S15" s="63">
        <v>0</v>
      </c>
      <c r="T15" s="63">
        <v>10</v>
      </c>
      <c r="U15" s="63">
        <v>20</v>
      </c>
      <c r="V15" s="65">
        <v>40</v>
      </c>
    </row>
    <row r="16" spans="2:22" ht="12.75">
      <c r="B16" s="40" t="s">
        <v>6</v>
      </c>
      <c r="C16" s="41" t="s">
        <v>10</v>
      </c>
      <c r="D16" s="62">
        <v>70</v>
      </c>
      <c r="E16" s="63">
        <v>65</v>
      </c>
      <c r="F16" s="63">
        <v>4</v>
      </c>
      <c r="G16" s="63">
        <v>0</v>
      </c>
      <c r="H16" s="63">
        <v>0</v>
      </c>
      <c r="I16" s="64">
        <v>14</v>
      </c>
      <c r="J16" s="63">
        <v>70</v>
      </c>
      <c r="K16" s="63">
        <v>0</v>
      </c>
      <c r="L16" s="63">
        <v>0</v>
      </c>
      <c r="M16" s="65">
        <v>70</v>
      </c>
      <c r="N16" s="63">
        <v>70</v>
      </c>
      <c r="O16" s="63">
        <v>0</v>
      </c>
      <c r="P16" s="63">
        <v>0</v>
      </c>
      <c r="Q16" s="63">
        <v>0</v>
      </c>
      <c r="R16" s="63">
        <v>10</v>
      </c>
      <c r="S16" s="63">
        <v>0</v>
      </c>
      <c r="T16" s="63">
        <v>25</v>
      </c>
      <c r="U16" s="63">
        <v>10</v>
      </c>
      <c r="V16" s="65">
        <v>25</v>
      </c>
    </row>
    <row r="17" spans="2:22" ht="12.75">
      <c r="B17" s="40" t="s">
        <v>5</v>
      </c>
      <c r="C17" s="41" t="s">
        <v>10</v>
      </c>
      <c r="D17" s="62">
        <v>70</v>
      </c>
      <c r="E17" s="63">
        <v>55</v>
      </c>
      <c r="F17" s="63">
        <v>10</v>
      </c>
      <c r="G17" s="63">
        <v>0</v>
      </c>
      <c r="H17" s="63">
        <v>4</v>
      </c>
      <c r="I17" s="64">
        <v>12</v>
      </c>
      <c r="J17" s="63">
        <v>70</v>
      </c>
      <c r="K17" s="63">
        <v>0</v>
      </c>
      <c r="L17" s="63">
        <v>0</v>
      </c>
      <c r="M17" s="65">
        <v>70</v>
      </c>
      <c r="N17" s="63">
        <v>70</v>
      </c>
      <c r="O17" s="63">
        <v>0</v>
      </c>
      <c r="P17" s="63">
        <v>0</v>
      </c>
      <c r="Q17" s="63">
        <v>0</v>
      </c>
      <c r="R17" s="63">
        <v>0</v>
      </c>
      <c r="S17" s="63">
        <v>4</v>
      </c>
      <c r="T17" s="63">
        <v>15</v>
      </c>
      <c r="U17" s="63">
        <v>15</v>
      </c>
      <c r="V17" s="65">
        <v>30</v>
      </c>
    </row>
    <row r="18" spans="2:22" ht="12.75">
      <c r="B18" s="40" t="s">
        <v>12</v>
      </c>
      <c r="C18" s="41"/>
      <c r="D18" s="62">
        <v>933</v>
      </c>
      <c r="E18" s="63">
        <v>837</v>
      </c>
      <c r="F18" s="63">
        <v>69</v>
      </c>
      <c r="G18" s="63">
        <v>4</v>
      </c>
      <c r="H18" s="63">
        <v>8</v>
      </c>
      <c r="I18" s="66" t="s">
        <v>53</v>
      </c>
      <c r="J18" s="63">
        <v>655</v>
      </c>
      <c r="K18" s="63">
        <v>18</v>
      </c>
      <c r="L18" s="63">
        <v>4</v>
      </c>
      <c r="M18" s="65">
        <v>630</v>
      </c>
      <c r="N18" s="63">
        <v>645</v>
      </c>
      <c r="O18" s="63">
        <v>12</v>
      </c>
      <c r="P18" s="63">
        <v>36</v>
      </c>
      <c r="Q18" s="63">
        <v>68</v>
      </c>
      <c r="R18" s="63">
        <v>53</v>
      </c>
      <c r="S18" s="63">
        <v>34</v>
      </c>
      <c r="T18" s="63">
        <v>105</v>
      </c>
      <c r="U18" s="63">
        <v>140</v>
      </c>
      <c r="V18" s="65">
        <v>163</v>
      </c>
    </row>
    <row r="19" spans="1:22" ht="14.25">
      <c r="A19" s="23"/>
      <c r="B19" s="24" t="s">
        <v>52</v>
      </c>
      <c r="C19" s="25"/>
      <c r="D19" s="26">
        <f>SUM(D7:D18)</f>
        <v>3763</v>
      </c>
      <c r="E19" s="27">
        <f>SUM(E7:E18)</f>
        <v>3192</v>
      </c>
      <c r="F19" s="27">
        <f>SUM(F7:F18)</f>
        <v>370</v>
      </c>
      <c r="G19" s="27">
        <f>SUM(G7:G18)</f>
        <v>48</v>
      </c>
      <c r="H19" s="27">
        <f>SUM(H7:H18)</f>
        <v>141</v>
      </c>
      <c r="I19" s="28" t="s">
        <v>53</v>
      </c>
      <c r="J19" s="27">
        <f aca="true" t="shared" si="0" ref="J19:V19">SUM(J7:J18)</f>
        <v>3485</v>
      </c>
      <c r="K19" s="27">
        <f t="shared" si="0"/>
        <v>40</v>
      </c>
      <c r="L19" s="27">
        <f t="shared" si="0"/>
        <v>53</v>
      </c>
      <c r="M19" s="29">
        <f t="shared" si="0"/>
        <v>3390</v>
      </c>
      <c r="N19" s="27">
        <f t="shared" si="0"/>
        <v>3475</v>
      </c>
      <c r="O19" s="27">
        <f t="shared" si="0"/>
        <v>16</v>
      </c>
      <c r="P19" s="27">
        <f t="shared" si="0"/>
        <v>150</v>
      </c>
      <c r="Q19" s="27">
        <f t="shared" si="0"/>
        <v>197</v>
      </c>
      <c r="R19" s="27">
        <f t="shared" si="0"/>
        <v>256</v>
      </c>
      <c r="S19" s="27">
        <f t="shared" si="0"/>
        <v>252</v>
      </c>
      <c r="T19" s="27">
        <f t="shared" si="0"/>
        <v>545</v>
      </c>
      <c r="U19" s="27">
        <f t="shared" si="0"/>
        <v>860</v>
      </c>
      <c r="V19" s="29">
        <f t="shared" si="0"/>
        <v>1158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7" t="s">
        <v>13</v>
      </c>
      <c r="C27" s="68"/>
      <c r="D27" s="69" t="s">
        <v>14</v>
      </c>
      <c r="E27" s="70"/>
      <c r="F27" s="70"/>
      <c r="G27" s="70"/>
      <c r="H27" s="71"/>
      <c r="I27" s="6" t="s">
        <v>15</v>
      </c>
      <c r="J27" s="69" t="s">
        <v>16</v>
      </c>
      <c r="K27" s="72"/>
      <c r="L27" s="72"/>
      <c r="M27" s="73"/>
      <c r="N27" s="7" t="s">
        <v>17</v>
      </c>
      <c r="O27" s="69" t="s">
        <v>18</v>
      </c>
      <c r="P27" s="72"/>
      <c r="Q27" s="72"/>
      <c r="R27" s="72"/>
      <c r="S27" s="72"/>
      <c r="T27" s="72"/>
      <c r="U27" s="72"/>
      <c r="V27" s="73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0</v>
      </c>
      <c r="C30" s="9" t="s">
        <v>10</v>
      </c>
      <c r="D30" s="34" t="s">
        <v>56</v>
      </c>
      <c r="E30" s="35">
        <f>+(E7/D7)</f>
        <v>0.8251748251748252</v>
      </c>
      <c r="F30" s="35">
        <f>+(F7/D7)</f>
        <v>0.13986013986013987</v>
      </c>
      <c r="G30" s="35">
        <f>+(G7/D7)</f>
        <v>0.027972027972027972</v>
      </c>
      <c r="H30" s="36">
        <f>+(H7/D7)</f>
        <v>0.005594405594405594</v>
      </c>
      <c r="I30" s="37" t="s">
        <v>53</v>
      </c>
      <c r="J30" s="34" t="s">
        <v>56</v>
      </c>
      <c r="K30" s="35">
        <f>+(K7/J7)</f>
        <v>0</v>
      </c>
      <c r="L30" s="35">
        <f>+(L7/J7)</f>
        <v>0.013986013986013986</v>
      </c>
      <c r="M30" s="36">
        <f>+(M7/J7)</f>
        <v>0.993006993006993</v>
      </c>
      <c r="N30" s="34" t="s">
        <v>56</v>
      </c>
      <c r="O30" s="38">
        <f>+(O7/N7)</f>
        <v>0</v>
      </c>
      <c r="P30" s="38">
        <f>+(P7/N7)</f>
        <v>0.027972027972027972</v>
      </c>
      <c r="Q30" s="38">
        <f>+(Q7/N7)</f>
        <v>0.055944055944055944</v>
      </c>
      <c r="R30" s="38">
        <f>+(R7/N7)</f>
        <v>0.07692307692307693</v>
      </c>
      <c r="S30" s="38">
        <f>+(S7/N7)</f>
        <v>0.07692307692307693</v>
      </c>
      <c r="T30" s="38">
        <f>+(T7/N7)</f>
        <v>0.13286713286713286</v>
      </c>
      <c r="U30" s="38">
        <f>+(U7/N7)</f>
        <v>0.32167832167832167</v>
      </c>
      <c r="V30" s="39">
        <f>+(V7/N7)</f>
        <v>0.3076923076923077</v>
      </c>
    </row>
    <row r="31" spans="2:22" ht="12.75">
      <c r="B31" s="40" t="s">
        <v>60</v>
      </c>
      <c r="C31" s="41" t="s">
        <v>10</v>
      </c>
      <c r="D31" s="42" t="s">
        <v>56</v>
      </c>
      <c r="E31" s="43">
        <f>+(E8/D8)</f>
        <v>0.8545454545454545</v>
      </c>
      <c r="F31" s="43">
        <f aca="true" t="shared" si="1" ref="F31:F41">+(F8/D8)</f>
        <v>0.14545454545454545</v>
      </c>
      <c r="G31" s="43">
        <f aca="true" t="shared" si="2" ref="G31:G41">+(G8/D8)</f>
        <v>0</v>
      </c>
      <c r="H31" s="44">
        <f aca="true" t="shared" si="3" ref="H31:H41">+(H8/D8)</f>
        <v>0</v>
      </c>
      <c r="I31" s="37" t="s">
        <v>53</v>
      </c>
      <c r="J31" s="42" t="s">
        <v>56</v>
      </c>
      <c r="K31" s="43">
        <f aca="true" t="shared" si="4" ref="K31:K42">+(K8/J8)</f>
        <v>0.007272727272727273</v>
      </c>
      <c r="L31" s="43">
        <f aca="true" t="shared" si="5" ref="L31:L41">+(L8/J8)</f>
        <v>0.03636363636363636</v>
      </c>
      <c r="M31" s="44">
        <f aca="true" t="shared" si="6" ref="M31:M41">+(M8/J8)</f>
        <v>0.9545454545454546</v>
      </c>
      <c r="N31" s="42" t="s">
        <v>56</v>
      </c>
      <c r="O31" s="45">
        <f aca="true" t="shared" si="7" ref="O31:O42">+(O8/N8)</f>
        <v>0</v>
      </c>
      <c r="P31" s="45">
        <f aca="true" t="shared" si="8" ref="P31:P41">+(P8/N8)</f>
        <v>0.05454545454545454</v>
      </c>
      <c r="Q31" s="45">
        <f aca="true" t="shared" si="9" ref="Q31:Q41">+(Q8/N8)</f>
        <v>0.06363636363636363</v>
      </c>
      <c r="R31" s="45">
        <f aca="true" t="shared" si="10" ref="R31:R41">+(R8/N8)</f>
        <v>0.09090909090909091</v>
      </c>
      <c r="S31" s="45">
        <f aca="true" t="shared" si="11" ref="S31:S41">+(S8/N8)</f>
        <v>0.13636363636363635</v>
      </c>
      <c r="T31" s="45">
        <f aca="true" t="shared" si="12" ref="T31:T41">+(T8/N8)</f>
        <v>0.20909090909090908</v>
      </c>
      <c r="U31" s="45">
        <f aca="true" t="shared" si="13" ref="U31:U41">+(U8/N8)</f>
        <v>0.15454545454545454</v>
      </c>
      <c r="V31" s="46">
        <f aca="true" t="shared" si="14" ref="V31:V41">+(V8/N8)</f>
        <v>0.2909090909090909</v>
      </c>
    </row>
    <row r="32" spans="2:22" ht="12.75">
      <c r="B32" s="40" t="s">
        <v>1</v>
      </c>
      <c r="C32" s="41" t="s">
        <v>10</v>
      </c>
      <c r="D32" s="42" t="s">
        <v>56</v>
      </c>
      <c r="E32" s="43">
        <f aca="true" t="shared" si="15" ref="E32:E42">+(E9/D9)</f>
        <v>0.6555555555555556</v>
      </c>
      <c r="F32" s="43">
        <f t="shared" si="1"/>
        <v>0.06444444444444444</v>
      </c>
      <c r="G32" s="43">
        <f t="shared" si="2"/>
        <v>0.008888888888888889</v>
      </c>
      <c r="H32" s="44">
        <f t="shared" si="3"/>
        <v>0.2777777777777778</v>
      </c>
      <c r="I32" s="37" t="s">
        <v>53</v>
      </c>
      <c r="J32" s="42" t="s">
        <v>56</v>
      </c>
      <c r="K32" s="43">
        <f t="shared" si="4"/>
        <v>0.008888888888888889</v>
      </c>
      <c r="L32" s="43">
        <f t="shared" si="5"/>
        <v>0.008888888888888889</v>
      </c>
      <c r="M32" s="44">
        <f t="shared" si="6"/>
        <v>0.9777777777777777</v>
      </c>
      <c r="N32" s="42" t="s">
        <v>56</v>
      </c>
      <c r="O32" s="45">
        <f t="shared" si="7"/>
        <v>0</v>
      </c>
      <c r="P32" s="45">
        <f t="shared" si="8"/>
        <v>0.05555555555555555</v>
      </c>
      <c r="Q32" s="45">
        <f t="shared" si="9"/>
        <v>0.03333333333333333</v>
      </c>
      <c r="R32" s="45">
        <f t="shared" si="10"/>
        <v>0.08888888888888889</v>
      </c>
      <c r="S32" s="45">
        <f t="shared" si="11"/>
        <v>0.022222222222222223</v>
      </c>
      <c r="T32" s="45">
        <f t="shared" si="12"/>
        <v>0.14444444444444443</v>
      </c>
      <c r="U32" s="45">
        <f t="shared" si="13"/>
        <v>0.3</v>
      </c>
      <c r="V32" s="46">
        <f t="shared" si="14"/>
        <v>0.36666666666666664</v>
      </c>
    </row>
    <row r="33" spans="2:22" ht="12.75">
      <c r="B33" s="40" t="s">
        <v>2</v>
      </c>
      <c r="C33" s="41" t="s">
        <v>10</v>
      </c>
      <c r="D33" s="42" t="s">
        <v>56</v>
      </c>
      <c r="E33" s="43">
        <f t="shared" si="15"/>
        <v>0.8484848484848485</v>
      </c>
      <c r="F33" s="43">
        <f t="shared" si="1"/>
        <v>0.15151515151515152</v>
      </c>
      <c r="G33" s="43">
        <f t="shared" si="2"/>
        <v>0</v>
      </c>
      <c r="H33" s="44">
        <f t="shared" si="3"/>
        <v>0</v>
      </c>
      <c r="I33" s="37" t="s">
        <v>53</v>
      </c>
      <c r="J33" s="42" t="s">
        <v>56</v>
      </c>
      <c r="K33" s="43">
        <f t="shared" si="4"/>
        <v>0</v>
      </c>
      <c r="L33" s="43">
        <f t="shared" si="5"/>
        <v>0.045454545454545456</v>
      </c>
      <c r="M33" s="44">
        <f t="shared" si="6"/>
        <v>0.9545454545454546</v>
      </c>
      <c r="N33" s="42" t="s">
        <v>56</v>
      </c>
      <c r="O33" s="45">
        <f t="shared" si="7"/>
        <v>0</v>
      </c>
      <c r="P33" s="45">
        <f t="shared" si="8"/>
        <v>0.06060606060606061</v>
      </c>
      <c r="Q33" s="45">
        <f t="shared" si="9"/>
        <v>0.07575757575757576</v>
      </c>
      <c r="R33" s="45">
        <f t="shared" si="10"/>
        <v>0.09090909090909091</v>
      </c>
      <c r="S33" s="45">
        <f t="shared" si="11"/>
        <v>0.16666666666666666</v>
      </c>
      <c r="T33" s="45">
        <f t="shared" si="12"/>
        <v>0.07575757575757576</v>
      </c>
      <c r="U33" s="45">
        <f t="shared" si="13"/>
        <v>0.2727272727272727</v>
      </c>
      <c r="V33" s="46">
        <f t="shared" si="14"/>
        <v>0.25757575757575757</v>
      </c>
    </row>
    <row r="34" spans="2:22" ht="12.75">
      <c r="B34" s="40" t="s">
        <v>9</v>
      </c>
      <c r="C34" s="41" t="s">
        <v>10</v>
      </c>
      <c r="D34" s="42" t="s">
        <v>56</v>
      </c>
      <c r="E34" s="43">
        <f t="shared" si="15"/>
        <v>0.9772727272727273</v>
      </c>
      <c r="F34" s="43">
        <f t="shared" si="1"/>
        <v>0.01818181818181818</v>
      </c>
      <c r="G34" s="43">
        <f t="shared" si="2"/>
        <v>0</v>
      </c>
      <c r="H34" s="44">
        <f t="shared" si="3"/>
        <v>0</v>
      </c>
      <c r="I34" s="37" t="s">
        <v>53</v>
      </c>
      <c r="J34" s="42" t="s">
        <v>56</v>
      </c>
      <c r="K34" s="43">
        <f t="shared" si="4"/>
        <v>0</v>
      </c>
      <c r="L34" s="43">
        <f t="shared" si="5"/>
        <v>0</v>
      </c>
      <c r="M34" s="44">
        <f t="shared" si="6"/>
        <v>1</v>
      </c>
      <c r="N34" s="42" t="s">
        <v>56</v>
      </c>
      <c r="O34" s="45">
        <f t="shared" si="7"/>
        <v>0</v>
      </c>
      <c r="P34" s="45">
        <f t="shared" si="8"/>
        <v>0</v>
      </c>
      <c r="Q34" s="45">
        <f t="shared" si="9"/>
        <v>0.045454545454545456</v>
      </c>
      <c r="R34" s="45">
        <f t="shared" si="10"/>
        <v>0</v>
      </c>
      <c r="S34" s="45">
        <f t="shared" si="11"/>
        <v>0.06818181818181818</v>
      </c>
      <c r="T34" s="45">
        <f t="shared" si="12"/>
        <v>0.20454545454545456</v>
      </c>
      <c r="U34" s="45">
        <f t="shared" si="13"/>
        <v>0.2727272727272727</v>
      </c>
      <c r="V34" s="46">
        <f t="shared" si="14"/>
        <v>0.38636363636363635</v>
      </c>
    </row>
    <row r="35" spans="2:22" ht="12.75">
      <c r="B35" s="40" t="s">
        <v>3</v>
      </c>
      <c r="C35" s="41" t="s">
        <v>10</v>
      </c>
      <c r="D35" s="42" t="s">
        <v>56</v>
      </c>
      <c r="E35" s="43">
        <f t="shared" si="15"/>
        <v>0.9642857142857143</v>
      </c>
      <c r="F35" s="43">
        <f t="shared" si="1"/>
        <v>0.07142857142857142</v>
      </c>
      <c r="G35" s="43">
        <f t="shared" si="2"/>
        <v>0</v>
      </c>
      <c r="H35" s="44">
        <f t="shared" si="3"/>
        <v>0</v>
      </c>
      <c r="I35" s="37" t="s">
        <v>53</v>
      </c>
      <c r="J35" s="42" t="s">
        <v>56</v>
      </c>
      <c r="K35" s="43">
        <f t="shared" si="4"/>
        <v>0.02857142857142857</v>
      </c>
      <c r="L35" s="43">
        <f t="shared" si="5"/>
        <v>0</v>
      </c>
      <c r="M35" s="44">
        <f t="shared" si="6"/>
        <v>0.9642857142857143</v>
      </c>
      <c r="N35" s="42" t="s">
        <v>56</v>
      </c>
      <c r="O35" s="45">
        <f t="shared" si="7"/>
        <v>0.02857142857142857</v>
      </c>
      <c r="P35" s="45">
        <f t="shared" si="8"/>
        <v>0.02857142857142857</v>
      </c>
      <c r="Q35" s="45">
        <f t="shared" si="9"/>
        <v>0.02857142857142857</v>
      </c>
      <c r="R35" s="45">
        <f t="shared" si="10"/>
        <v>0.07142857142857142</v>
      </c>
      <c r="S35" s="45">
        <f t="shared" si="11"/>
        <v>0</v>
      </c>
      <c r="T35" s="45">
        <f t="shared" si="12"/>
        <v>0.25</v>
      </c>
      <c r="U35" s="45">
        <f t="shared" si="13"/>
        <v>0.25</v>
      </c>
      <c r="V35" s="46">
        <f t="shared" si="14"/>
        <v>0.32142857142857145</v>
      </c>
    </row>
    <row r="36" spans="2:22" ht="12.75">
      <c r="B36" s="40" t="s">
        <v>4</v>
      </c>
      <c r="C36" s="41" t="s">
        <v>11</v>
      </c>
      <c r="D36" s="42" t="s">
        <v>56</v>
      </c>
      <c r="E36" s="43">
        <f t="shared" si="15"/>
        <v>0.7727272727272727</v>
      </c>
      <c r="F36" s="43">
        <f t="shared" si="1"/>
        <v>0.03636363636363636</v>
      </c>
      <c r="G36" s="43">
        <f t="shared" si="2"/>
        <v>0.18181818181818182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0.09090909090909091</v>
      </c>
      <c r="L36" s="43">
        <f t="shared" si="5"/>
        <v>0</v>
      </c>
      <c r="M36" s="44">
        <f t="shared" si="6"/>
        <v>0.9090909090909091</v>
      </c>
      <c r="N36" s="42" t="s">
        <v>56</v>
      </c>
      <c r="O36" s="45">
        <f t="shared" si="7"/>
        <v>0</v>
      </c>
      <c r="P36" s="45">
        <f t="shared" si="8"/>
        <v>0.13636363636363635</v>
      </c>
      <c r="Q36" s="45">
        <f t="shared" si="9"/>
        <v>0</v>
      </c>
      <c r="R36" s="45">
        <f t="shared" si="10"/>
        <v>0</v>
      </c>
      <c r="S36" s="45">
        <f t="shared" si="11"/>
        <v>0</v>
      </c>
      <c r="T36" s="45">
        <f t="shared" si="12"/>
        <v>0</v>
      </c>
      <c r="U36" s="45">
        <f t="shared" si="13"/>
        <v>0</v>
      </c>
      <c r="V36" s="46">
        <f t="shared" si="14"/>
        <v>0.8636363636363636</v>
      </c>
    </row>
    <row r="37" spans="2:22" ht="12.75">
      <c r="B37" s="40" t="s">
        <v>8</v>
      </c>
      <c r="C37" s="41" t="s">
        <v>10</v>
      </c>
      <c r="D37" s="42" t="s">
        <v>56</v>
      </c>
      <c r="E37" s="43">
        <f t="shared" si="15"/>
        <v>1</v>
      </c>
      <c r="F37" s="43">
        <f t="shared" si="1"/>
        <v>0</v>
      </c>
      <c r="G37" s="43">
        <f t="shared" si="2"/>
        <v>0</v>
      </c>
      <c r="H37" s="44">
        <f t="shared" si="3"/>
        <v>0</v>
      </c>
      <c r="I37" s="37" t="s">
        <v>53</v>
      </c>
      <c r="J37" s="42" t="s">
        <v>56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56</v>
      </c>
      <c r="O37" s="45">
        <f t="shared" si="7"/>
        <v>0</v>
      </c>
      <c r="P37" s="45">
        <f t="shared" si="8"/>
        <v>0</v>
      </c>
      <c r="Q37" s="45">
        <f t="shared" si="9"/>
        <v>0</v>
      </c>
      <c r="R37" s="45">
        <f t="shared" si="10"/>
        <v>0.04</v>
      </c>
      <c r="S37" s="45">
        <f t="shared" si="11"/>
        <v>0.04</v>
      </c>
      <c r="T37" s="45">
        <f t="shared" si="12"/>
        <v>0.1</v>
      </c>
      <c r="U37" s="45">
        <f t="shared" si="13"/>
        <v>0.4</v>
      </c>
      <c r="V37" s="46">
        <f t="shared" si="14"/>
        <v>0.45</v>
      </c>
    </row>
    <row r="38" spans="2:22" ht="12.75">
      <c r="B38" s="40" t="s">
        <v>7</v>
      </c>
      <c r="C38" s="41" t="s">
        <v>10</v>
      </c>
      <c r="D38" s="42" t="s">
        <v>56</v>
      </c>
      <c r="E38" s="43">
        <f t="shared" si="15"/>
        <v>0.8666666666666667</v>
      </c>
      <c r="F38" s="43">
        <f t="shared" si="1"/>
        <v>0.13333333333333333</v>
      </c>
      <c r="G38" s="43">
        <f t="shared" si="2"/>
        <v>0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56</v>
      </c>
      <c r="O38" s="45">
        <f t="shared" si="7"/>
        <v>0</v>
      </c>
      <c r="P38" s="45">
        <f t="shared" si="8"/>
        <v>0</v>
      </c>
      <c r="Q38" s="45">
        <f t="shared" si="9"/>
        <v>0</v>
      </c>
      <c r="R38" s="45">
        <f t="shared" si="10"/>
        <v>0.05333333333333334</v>
      </c>
      <c r="S38" s="45">
        <f t="shared" si="11"/>
        <v>0</v>
      </c>
      <c r="T38" s="45">
        <f t="shared" si="12"/>
        <v>0.13333333333333333</v>
      </c>
      <c r="U38" s="45">
        <f t="shared" si="13"/>
        <v>0.26666666666666666</v>
      </c>
      <c r="V38" s="46">
        <f t="shared" si="14"/>
        <v>0.5333333333333333</v>
      </c>
    </row>
    <row r="39" spans="2:22" ht="12.75">
      <c r="B39" s="40" t="s">
        <v>6</v>
      </c>
      <c r="C39" s="41" t="s">
        <v>10</v>
      </c>
      <c r="D39" s="42" t="s">
        <v>56</v>
      </c>
      <c r="E39" s="43">
        <f t="shared" si="15"/>
        <v>0.9285714285714286</v>
      </c>
      <c r="F39" s="43">
        <f t="shared" si="1"/>
        <v>0.05714285714285714</v>
      </c>
      <c r="G39" s="43">
        <f t="shared" si="2"/>
        <v>0</v>
      </c>
      <c r="H39" s="44">
        <f t="shared" si="3"/>
        <v>0</v>
      </c>
      <c r="I39" s="37" t="s">
        <v>53</v>
      </c>
      <c r="J39" s="42" t="s">
        <v>56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56</v>
      </c>
      <c r="O39" s="45">
        <f t="shared" si="7"/>
        <v>0</v>
      </c>
      <c r="P39" s="45">
        <f t="shared" si="8"/>
        <v>0</v>
      </c>
      <c r="Q39" s="45">
        <f t="shared" si="9"/>
        <v>0</v>
      </c>
      <c r="R39" s="45">
        <f t="shared" si="10"/>
        <v>0.14285714285714285</v>
      </c>
      <c r="S39" s="45">
        <f t="shared" si="11"/>
        <v>0</v>
      </c>
      <c r="T39" s="45">
        <f t="shared" si="12"/>
        <v>0.35714285714285715</v>
      </c>
      <c r="U39" s="45">
        <f t="shared" si="13"/>
        <v>0.14285714285714285</v>
      </c>
      <c r="V39" s="46">
        <f t="shared" si="14"/>
        <v>0.35714285714285715</v>
      </c>
    </row>
    <row r="40" spans="2:22" ht="12.75">
      <c r="B40" s="40" t="s">
        <v>5</v>
      </c>
      <c r="C40" s="41" t="s">
        <v>10</v>
      </c>
      <c r="D40" s="42" t="s">
        <v>56</v>
      </c>
      <c r="E40" s="43">
        <f t="shared" si="15"/>
        <v>0.7857142857142857</v>
      </c>
      <c r="F40" s="43">
        <f t="shared" si="1"/>
        <v>0.14285714285714285</v>
      </c>
      <c r="G40" s="43">
        <f t="shared" si="2"/>
        <v>0</v>
      </c>
      <c r="H40" s="44">
        <f t="shared" si="3"/>
        <v>0.05714285714285714</v>
      </c>
      <c r="I40" s="37" t="s">
        <v>53</v>
      </c>
      <c r="J40" s="42" t="s">
        <v>56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56</v>
      </c>
      <c r="O40" s="45">
        <f t="shared" si="7"/>
        <v>0</v>
      </c>
      <c r="P40" s="45">
        <f t="shared" si="8"/>
        <v>0</v>
      </c>
      <c r="Q40" s="45">
        <f t="shared" si="9"/>
        <v>0</v>
      </c>
      <c r="R40" s="45">
        <f t="shared" si="10"/>
        <v>0</v>
      </c>
      <c r="S40" s="45">
        <f t="shared" si="11"/>
        <v>0.05714285714285714</v>
      </c>
      <c r="T40" s="45">
        <f t="shared" si="12"/>
        <v>0.21428571428571427</v>
      </c>
      <c r="U40" s="45">
        <f t="shared" si="13"/>
        <v>0.21428571428571427</v>
      </c>
      <c r="V40" s="46">
        <f t="shared" si="14"/>
        <v>0.42857142857142855</v>
      </c>
    </row>
    <row r="41" spans="2:22" ht="12.75">
      <c r="B41" s="40" t="s">
        <v>12</v>
      </c>
      <c r="C41" s="41"/>
      <c r="D41" s="42" t="s">
        <v>56</v>
      </c>
      <c r="E41" s="43">
        <f t="shared" si="15"/>
        <v>0.8971061093247589</v>
      </c>
      <c r="F41" s="43">
        <f t="shared" si="1"/>
        <v>0.07395498392282958</v>
      </c>
      <c r="G41" s="43">
        <f t="shared" si="2"/>
        <v>0.004287245444801715</v>
      </c>
      <c r="H41" s="44">
        <f t="shared" si="3"/>
        <v>0.00857449088960343</v>
      </c>
      <c r="I41" s="47" t="s">
        <v>53</v>
      </c>
      <c r="J41" s="42" t="s">
        <v>56</v>
      </c>
      <c r="K41" s="43">
        <f t="shared" si="4"/>
        <v>0.02748091603053435</v>
      </c>
      <c r="L41" s="43">
        <f t="shared" si="5"/>
        <v>0.0061068702290076335</v>
      </c>
      <c r="M41" s="44">
        <f t="shared" si="6"/>
        <v>0.9618320610687023</v>
      </c>
      <c r="N41" s="42" t="s">
        <v>56</v>
      </c>
      <c r="O41" s="45">
        <f t="shared" si="7"/>
        <v>0.018604651162790697</v>
      </c>
      <c r="P41" s="45">
        <f t="shared" si="8"/>
        <v>0.05581395348837209</v>
      </c>
      <c r="Q41" s="45">
        <f t="shared" si="9"/>
        <v>0.10542635658914729</v>
      </c>
      <c r="R41" s="45">
        <f t="shared" si="10"/>
        <v>0.08217054263565891</v>
      </c>
      <c r="S41" s="45">
        <f t="shared" si="11"/>
        <v>0.05271317829457364</v>
      </c>
      <c r="T41" s="45">
        <f t="shared" si="12"/>
        <v>0.16279069767441862</v>
      </c>
      <c r="U41" s="45">
        <f t="shared" si="13"/>
        <v>0.21705426356589147</v>
      </c>
      <c r="V41" s="46">
        <f t="shared" si="14"/>
        <v>0.2527131782945736</v>
      </c>
    </row>
    <row r="42" spans="2:22" ht="12.75">
      <c r="B42" s="24" t="s">
        <v>52</v>
      </c>
      <c r="C42" s="25"/>
      <c r="D42" s="48" t="s">
        <v>56</v>
      </c>
      <c r="E42" s="49">
        <f t="shared" si="15"/>
        <v>0.8482593675259101</v>
      </c>
      <c r="F42" s="49">
        <f>+(F19/D19)</f>
        <v>0.09832580387988307</v>
      </c>
      <c r="G42" s="49">
        <f>+(G19/D19)</f>
        <v>0.012755779962795642</v>
      </c>
      <c r="H42" s="50">
        <f>+(H19/D19)</f>
        <v>0.037470103640712196</v>
      </c>
      <c r="I42" s="51" t="s">
        <v>53</v>
      </c>
      <c r="J42" s="48" t="s">
        <v>56</v>
      </c>
      <c r="K42" s="49">
        <f t="shared" si="4"/>
        <v>0.011477761836441894</v>
      </c>
      <c r="L42" s="49">
        <f>+(L19/J19)</f>
        <v>0.015208034433285509</v>
      </c>
      <c r="M42" s="50">
        <f>+(M19/J19)</f>
        <v>0.9727403156384505</v>
      </c>
      <c r="N42" s="48" t="s">
        <v>56</v>
      </c>
      <c r="O42" s="52">
        <f t="shared" si="7"/>
        <v>0.00460431654676259</v>
      </c>
      <c r="P42" s="52">
        <f>+(P19/N19)</f>
        <v>0.04316546762589928</v>
      </c>
      <c r="Q42" s="52">
        <f>+(Q19/N19)</f>
        <v>0.05669064748201439</v>
      </c>
      <c r="R42" s="52">
        <f>+(R19/N19)</f>
        <v>0.07366906474820144</v>
      </c>
      <c r="S42" s="52">
        <f>+(S19/N19)</f>
        <v>0.0725179856115108</v>
      </c>
      <c r="T42" s="52">
        <f>+(T19/N19)</f>
        <v>0.15683453237410072</v>
      </c>
      <c r="U42" s="52">
        <f>+(U19/N19)</f>
        <v>0.2474820143884892</v>
      </c>
      <c r="V42" s="53">
        <f>+(V19/N19)</f>
        <v>0.33323741007194246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7" t="s">
        <v>13</v>
      </c>
      <c r="C50" s="68"/>
      <c r="D50" s="69" t="s">
        <v>14</v>
      </c>
      <c r="E50" s="70"/>
      <c r="F50" s="70"/>
      <c r="G50" s="70"/>
      <c r="H50" s="71"/>
      <c r="I50" s="6" t="s">
        <v>15</v>
      </c>
      <c r="J50" s="69" t="s">
        <v>16</v>
      </c>
      <c r="K50" s="72"/>
      <c r="L50" s="72"/>
      <c r="M50" s="73"/>
      <c r="N50" s="7" t="s">
        <v>17</v>
      </c>
      <c r="O50" s="69" t="s">
        <v>18</v>
      </c>
      <c r="P50" s="72"/>
      <c r="Q50" s="72"/>
      <c r="R50" s="72"/>
      <c r="S50" s="72"/>
      <c r="T50" s="72"/>
      <c r="U50" s="72"/>
      <c r="V50" s="73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8" t="s">
        <v>0</v>
      </c>
      <c r="C53" s="9" t="s">
        <v>10</v>
      </c>
      <c r="D53" s="54">
        <f>+(D7/($D$19-$D$9))</f>
        <v>0.21581648053124056</v>
      </c>
      <c r="E53" s="35">
        <f>+(E7/($E$19-$E$9))</f>
        <v>0.20365895754228514</v>
      </c>
      <c r="F53" s="35">
        <f>+(F7/($F$19-$F$9))</f>
        <v>0.2932551319648094</v>
      </c>
      <c r="G53" s="35">
        <f>+(G7/($G$19-$G$9))</f>
        <v>0.45454545454545453</v>
      </c>
      <c r="H53" s="36">
        <f>+(H7/($H$19-$H$9))</f>
        <v>0.25</v>
      </c>
      <c r="I53" s="37" t="s">
        <v>53</v>
      </c>
      <c r="J53" s="54">
        <f>+(J7/($J$19-$J$9))</f>
        <v>0.2355848434925865</v>
      </c>
      <c r="K53" s="35">
        <f>+(K7/($K$19-$K$9))</f>
        <v>0</v>
      </c>
      <c r="L53" s="35">
        <f>+(L7/($L$19-$L$9))</f>
        <v>0.20408163265306123</v>
      </c>
      <c r="M53" s="36">
        <f>+(M7/($M$19-$M$9))</f>
        <v>0.24067796610169492</v>
      </c>
      <c r="N53" s="35">
        <f>+(N7/($N$19-$N$9))</f>
        <v>0.23636363636363636</v>
      </c>
      <c r="O53" s="35">
        <f>+(O7/($O$19-$O$9))</f>
        <v>0</v>
      </c>
      <c r="P53" s="35">
        <f>+(P7/($P$19-$P$9))</f>
        <v>0.16</v>
      </c>
      <c r="Q53" s="35">
        <f>+(Q7/($Q$19-$Q$9))</f>
        <v>0.21978021978021978</v>
      </c>
      <c r="R53" s="35">
        <f>+(R7/($R$19-$R$9))</f>
        <v>0.25462962962962965</v>
      </c>
      <c r="S53" s="35">
        <f>+(S7/($S$19-$S$9))</f>
        <v>0.22727272727272727</v>
      </c>
      <c r="T53" s="35">
        <f>+(T7/($T$19-$T$9))</f>
        <v>0.19791666666666666</v>
      </c>
      <c r="U53" s="35">
        <f>+(U7/($U$19-$U$9))</f>
        <v>0.31724137931034485</v>
      </c>
      <c r="V53" s="36">
        <f>+(V7/($V$19-$V$9))</f>
        <v>0.2215508559919436</v>
      </c>
    </row>
    <row r="54" spans="2:22" ht="12.75">
      <c r="B54" s="40" t="s">
        <v>60</v>
      </c>
      <c r="C54" s="41" t="s">
        <v>10</v>
      </c>
      <c r="D54" s="55">
        <f>+(D8/($D$19-$D$9))</f>
        <v>0.1660126773317235</v>
      </c>
      <c r="E54" s="43">
        <f>+(E8/($E$19-$E$9))</f>
        <v>0.16223679668622712</v>
      </c>
      <c r="F54" s="43">
        <f>+(F8/($F$19-$F$9))</f>
        <v>0.23460410557184752</v>
      </c>
      <c r="G54" s="43">
        <f>+(G8/($G$19-$G$9))</f>
        <v>0</v>
      </c>
      <c r="H54" s="44">
        <f>+(H8/($H$19-$H$9))</f>
        <v>0</v>
      </c>
      <c r="I54" s="37" t="s">
        <v>53</v>
      </c>
      <c r="J54" s="55">
        <f>+(J8/($J$19-$J$9))</f>
        <v>0.1812191103789127</v>
      </c>
      <c r="K54" s="43">
        <f>+(K8/($K$19-$K$9))</f>
        <v>0.1111111111111111</v>
      </c>
      <c r="L54" s="43">
        <f>+(L8/($L$19-$L$9))</f>
        <v>0.40816326530612246</v>
      </c>
      <c r="M54" s="44">
        <f>+(M8/($M$19-$M$9))</f>
        <v>0.17796610169491525</v>
      </c>
      <c r="N54" s="43">
        <f>+(N8/($N$19-$N$9))</f>
        <v>0.18181818181818182</v>
      </c>
      <c r="O54" s="43">
        <f>+(O8/($O$19-$O$9))</f>
        <v>0</v>
      </c>
      <c r="P54" s="43">
        <f>+(P8/($P$19-$P$9))</f>
        <v>0.24</v>
      </c>
      <c r="Q54" s="43">
        <f>+(Q8/($Q$19-$Q$9))</f>
        <v>0.19230769230769232</v>
      </c>
      <c r="R54" s="43">
        <f>+(R8/($R$19-$R$9))</f>
        <v>0.23148148148148148</v>
      </c>
      <c r="S54" s="43">
        <f>+(S8/($S$19-$S$9))</f>
        <v>0.30991735537190085</v>
      </c>
      <c r="T54" s="43">
        <f>+(T8/($T$19-$T$9))</f>
        <v>0.23958333333333334</v>
      </c>
      <c r="U54" s="43">
        <f>+(U8/($U$19-$U$9))</f>
        <v>0.11724137931034483</v>
      </c>
      <c r="V54" s="44">
        <f>+(V8/($V$19-$V$9))</f>
        <v>0.16112789526686808</v>
      </c>
    </row>
    <row r="55" spans="2:22" ht="12.75">
      <c r="B55" s="40" t="s">
        <v>2</v>
      </c>
      <c r="C55" s="41" t="s">
        <v>10</v>
      </c>
      <c r="D55" s="55">
        <f aca="true" t="shared" si="16" ref="D55:D63">+(D10/($D$19-$D$9))</f>
        <v>0.09960760639903411</v>
      </c>
      <c r="E55" s="43">
        <f>+(E10/($E$19-$E$9))</f>
        <v>0.09665170866413532</v>
      </c>
      <c r="F55" s="43">
        <f>+(F10/($F$19-$F$9))</f>
        <v>0.1466275659824047</v>
      </c>
      <c r="G55" s="43">
        <f>+(G10/($G$19-$G$9))</f>
        <v>0</v>
      </c>
      <c r="H55" s="44">
        <f>+(H10/($H$19-$H$9))</f>
        <v>0</v>
      </c>
      <c r="I55" s="37" t="s">
        <v>53</v>
      </c>
      <c r="J55" s="55">
        <f aca="true" t="shared" si="17" ref="J55:J63">+(J10/($J$19-$J$9))</f>
        <v>0.10873146622734761</v>
      </c>
      <c r="K55" s="43">
        <f aca="true" t="shared" si="18" ref="K55:K63">+(K10/($K$19-$K$9))</f>
        <v>0</v>
      </c>
      <c r="L55" s="43">
        <f aca="true" t="shared" si="19" ref="L55:L63">+(L10/($L$19-$L$9))</f>
        <v>0.30612244897959184</v>
      </c>
      <c r="M55" s="44">
        <f aca="true" t="shared" si="20" ref="M55:M63">+(M10/($M$19-$M$9))</f>
        <v>0.10677966101694915</v>
      </c>
      <c r="N55" s="43">
        <f aca="true" t="shared" si="21" ref="N55:N63">+(N10/($N$19-$N$9))</f>
        <v>0.10909090909090909</v>
      </c>
      <c r="O55" s="43">
        <f aca="true" t="shared" si="22" ref="O55:O63">+(O10/($O$19-$O$9))</f>
        <v>0</v>
      </c>
      <c r="P55" s="43">
        <f aca="true" t="shared" si="23" ref="P55:P63">+(P10/($P$19-$P$9))</f>
        <v>0.16</v>
      </c>
      <c r="Q55" s="43">
        <f aca="true" t="shared" si="24" ref="Q55:Q63">+(Q10/($Q$19-$Q$9))</f>
        <v>0.13736263736263737</v>
      </c>
      <c r="R55" s="43">
        <f aca="true" t="shared" si="25" ref="R55:R63">+(R10/($R$19-$R$9))</f>
        <v>0.1388888888888889</v>
      </c>
      <c r="S55" s="43">
        <f aca="true" t="shared" si="26" ref="S55:S63">+(S10/($S$19-$S$9))</f>
        <v>0.22727272727272727</v>
      </c>
      <c r="T55" s="43">
        <f aca="true" t="shared" si="27" ref="T55:T63">+(T10/($T$19-$T$9))</f>
        <v>0.052083333333333336</v>
      </c>
      <c r="U55" s="43">
        <f aca="true" t="shared" si="28" ref="U55:U63">+(U10/($U$19-$U$9))</f>
        <v>0.12413793103448276</v>
      </c>
      <c r="V55" s="44">
        <f aca="true" t="shared" si="29" ref="V55:V63">+(V10/($V$19-$V$9))</f>
        <v>0.08559919436052367</v>
      </c>
    </row>
    <row r="56" spans="2:22" ht="12.75">
      <c r="B56" s="40" t="s">
        <v>9</v>
      </c>
      <c r="C56" s="41" t="s">
        <v>10</v>
      </c>
      <c r="D56" s="55">
        <f t="shared" si="16"/>
        <v>0.06640507093268941</v>
      </c>
      <c r="E56" s="43">
        <f aca="true" t="shared" si="30" ref="E56:E63">+(E11/($E$19-$E$9))</f>
        <v>0.0742147048671039</v>
      </c>
      <c r="F56" s="43">
        <f aca="true" t="shared" si="31" ref="F56:F63">+(F11/($F$19-$F$9))</f>
        <v>0.011730205278592375</v>
      </c>
      <c r="G56" s="43">
        <f aca="true" t="shared" si="32" ref="G56:G63">+(G11/($G$19-$G$9))</f>
        <v>0</v>
      </c>
      <c r="H56" s="44">
        <f aca="true" t="shared" si="33" ref="H56:H63">+(H11/($H$19-$H$9))</f>
        <v>0</v>
      </c>
      <c r="I56" s="37" t="s">
        <v>53</v>
      </c>
      <c r="J56" s="55">
        <f t="shared" si="17"/>
        <v>0.07248764415156507</v>
      </c>
      <c r="K56" s="43">
        <f t="shared" si="18"/>
        <v>0</v>
      </c>
      <c r="L56" s="43">
        <f t="shared" si="19"/>
        <v>0</v>
      </c>
      <c r="M56" s="44">
        <f t="shared" si="20"/>
        <v>0.07457627118644068</v>
      </c>
      <c r="N56" s="43">
        <f t="shared" si="21"/>
        <v>0.07272727272727272</v>
      </c>
      <c r="O56" s="43">
        <f t="shared" si="22"/>
        <v>0</v>
      </c>
      <c r="P56" s="43">
        <f t="shared" si="23"/>
        <v>0</v>
      </c>
      <c r="Q56" s="43">
        <f t="shared" si="24"/>
        <v>0.054945054945054944</v>
      </c>
      <c r="R56" s="43">
        <f t="shared" si="25"/>
        <v>0</v>
      </c>
      <c r="S56" s="43">
        <f t="shared" si="26"/>
        <v>0.06198347107438017</v>
      </c>
      <c r="T56" s="43">
        <f t="shared" si="27"/>
        <v>0.09375</v>
      </c>
      <c r="U56" s="43">
        <f t="shared" si="28"/>
        <v>0.08275862068965517</v>
      </c>
      <c r="V56" s="44">
        <f t="shared" si="29"/>
        <v>0.08559919436052367</v>
      </c>
    </row>
    <row r="57" spans="2:22" ht="12.75">
      <c r="B57" s="40" t="s">
        <v>3</v>
      </c>
      <c r="C57" s="41" t="s">
        <v>10</v>
      </c>
      <c r="D57" s="55">
        <f t="shared" si="16"/>
        <v>0.04225777241171144</v>
      </c>
      <c r="E57" s="43">
        <f t="shared" si="30"/>
        <v>0.04659993096306524</v>
      </c>
      <c r="F57" s="43">
        <f t="shared" si="31"/>
        <v>0.02932551319648094</v>
      </c>
      <c r="G57" s="43">
        <f t="shared" si="32"/>
        <v>0</v>
      </c>
      <c r="H57" s="44">
        <f t="shared" si="33"/>
        <v>0</v>
      </c>
      <c r="I57" s="37" t="s">
        <v>53</v>
      </c>
      <c r="J57" s="55">
        <f t="shared" si="17"/>
        <v>0.04612850082372323</v>
      </c>
      <c r="K57" s="43">
        <f t="shared" si="18"/>
        <v>0.1111111111111111</v>
      </c>
      <c r="L57" s="43">
        <f t="shared" si="19"/>
        <v>0</v>
      </c>
      <c r="M57" s="44">
        <f t="shared" si="20"/>
        <v>0.04576271186440678</v>
      </c>
      <c r="N57" s="43">
        <f t="shared" si="21"/>
        <v>0.04628099173553719</v>
      </c>
      <c r="O57" s="43">
        <f t="shared" si="22"/>
        <v>0.25</v>
      </c>
      <c r="P57" s="43">
        <f t="shared" si="23"/>
        <v>0.032</v>
      </c>
      <c r="Q57" s="43">
        <f t="shared" si="24"/>
        <v>0.02197802197802198</v>
      </c>
      <c r="R57" s="43">
        <f t="shared" si="25"/>
        <v>0.046296296296296294</v>
      </c>
      <c r="S57" s="43">
        <f t="shared" si="26"/>
        <v>0</v>
      </c>
      <c r="T57" s="43">
        <f t="shared" si="27"/>
        <v>0.07291666666666667</v>
      </c>
      <c r="U57" s="43">
        <f t="shared" si="28"/>
        <v>0.04827586206896552</v>
      </c>
      <c r="V57" s="44">
        <f t="shared" si="29"/>
        <v>0.045317220543806644</v>
      </c>
    </row>
    <row r="58" spans="2:22" ht="12.75">
      <c r="B58" s="40" t="s">
        <v>4</v>
      </c>
      <c r="C58" s="41" t="s">
        <v>11</v>
      </c>
      <c r="D58" s="55">
        <f t="shared" si="16"/>
        <v>0.033202535466344704</v>
      </c>
      <c r="E58" s="43">
        <f t="shared" si="30"/>
        <v>0.029340697273041078</v>
      </c>
      <c r="F58" s="43">
        <f t="shared" si="31"/>
        <v>0.011730205278592375</v>
      </c>
      <c r="G58" s="43">
        <f t="shared" si="32"/>
        <v>0.45454545454545453</v>
      </c>
      <c r="H58" s="44">
        <f t="shared" si="33"/>
        <v>0</v>
      </c>
      <c r="I58" s="37" t="s">
        <v>53</v>
      </c>
      <c r="J58" s="55">
        <f t="shared" si="17"/>
        <v>0.036243822075782535</v>
      </c>
      <c r="K58" s="43">
        <f t="shared" si="18"/>
        <v>0.2777777777777778</v>
      </c>
      <c r="L58" s="43">
        <f t="shared" si="19"/>
        <v>0</v>
      </c>
      <c r="M58" s="44">
        <f t="shared" si="20"/>
        <v>0.03389830508474576</v>
      </c>
      <c r="N58" s="43">
        <f t="shared" si="21"/>
        <v>0.03636363636363636</v>
      </c>
      <c r="O58" s="43">
        <f t="shared" si="22"/>
        <v>0</v>
      </c>
      <c r="P58" s="43">
        <f t="shared" si="23"/>
        <v>0.12</v>
      </c>
      <c r="Q58" s="43">
        <f t="shared" si="24"/>
        <v>0</v>
      </c>
      <c r="R58" s="43">
        <f t="shared" si="25"/>
        <v>0</v>
      </c>
      <c r="S58" s="43">
        <f t="shared" si="26"/>
        <v>0</v>
      </c>
      <c r="T58" s="43">
        <f t="shared" si="27"/>
        <v>0</v>
      </c>
      <c r="U58" s="43">
        <f t="shared" si="28"/>
        <v>0</v>
      </c>
      <c r="V58" s="44">
        <f t="shared" si="29"/>
        <v>0.09566968781470292</v>
      </c>
    </row>
    <row r="59" spans="2:22" ht="12.75">
      <c r="B59" s="40" t="s">
        <v>8</v>
      </c>
      <c r="C59" s="41" t="s">
        <v>10</v>
      </c>
      <c r="D59" s="55">
        <f t="shared" si="16"/>
        <v>0.03018412315122246</v>
      </c>
      <c r="E59" s="43">
        <f t="shared" si="30"/>
        <v>0.03451846738004832</v>
      </c>
      <c r="F59" s="43">
        <f t="shared" si="31"/>
        <v>0</v>
      </c>
      <c r="G59" s="43">
        <f t="shared" si="32"/>
        <v>0</v>
      </c>
      <c r="H59" s="44">
        <f t="shared" si="33"/>
        <v>0</v>
      </c>
      <c r="I59" s="37" t="s">
        <v>53</v>
      </c>
      <c r="J59" s="55">
        <f t="shared" si="17"/>
        <v>0.032948929159802305</v>
      </c>
      <c r="K59" s="43">
        <f t="shared" si="18"/>
        <v>0</v>
      </c>
      <c r="L59" s="43">
        <f t="shared" si="19"/>
        <v>0</v>
      </c>
      <c r="M59" s="44">
        <f t="shared" si="20"/>
        <v>0.03389830508474576</v>
      </c>
      <c r="N59" s="43">
        <f t="shared" si="21"/>
        <v>0.03305785123966942</v>
      </c>
      <c r="O59" s="43">
        <f t="shared" si="22"/>
        <v>0</v>
      </c>
      <c r="P59" s="43">
        <f t="shared" si="23"/>
        <v>0</v>
      </c>
      <c r="Q59" s="43">
        <f t="shared" si="24"/>
        <v>0</v>
      </c>
      <c r="R59" s="43">
        <f t="shared" si="25"/>
        <v>0.018518518518518517</v>
      </c>
      <c r="S59" s="43">
        <f t="shared" si="26"/>
        <v>0.01652892561983471</v>
      </c>
      <c r="T59" s="43">
        <f t="shared" si="27"/>
        <v>0.020833333333333332</v>
      </c>
      <c r="U59" s="43">
        <f t="shared" si="28"/>
        <v>0.05517241379310345</v>
      </c>
      <c r="V59" s="44">
        <f t="shared" si="29"/>
        <v>0.045317220543806644</v>
      </c>
    </row>
    <row r="60" spans="2:22" ht="12.75">
      <c r="B60" s="40" t="s">
        <v>7</v>
      </c>
      <c r="C60" s="41" t="s">
        <v>10</v>
      </c>
      <c r="D60" s="55">
        <f t="shared" si="16"/>
        <v>0.022638092363416844</v>
      </c>
      <c r="E60" s="43">
        <f t="shared" si="30"/>
        <v>0.02243700379703141</v>
      </c>
      <c r="F60" s="43">
        <f t="shared" si="31"/>
        <v>0.02932551319648094</v>
      </c>
      <c r="G60" s="43">
        <f t="shared" si="32"/>
        <v>0</v>
      </c>
      <c r="H60" s="44">
        <f t="shared" si="33"/>
        <v>0</v>
      </c>
      <c r="I60" s="37" t="s">
        <v>53</v>
      </c>
      <c r="J60" s="55">
        <f t="shared" si="17"/>
        <v>0.02471169686985173</v>
      </c>
      <c r="K60" s="43">
        <f t="shared" si="18"/>
        <v>0</v>
      </c>
      <c r="L60" s="43">
        <f t="shared" si="19"/>
        <v>0</v>
      </c>
      <c r="M60" s="44">
        <f t="shared" si="20"/>
        <v>0.025423728813559324</v>
      </c>
      <c r="N60" s="43">
        <f t="shared" si="21"/>
        <v>0.024793388429752067</v>
      </c>
      <c r="O60" s="43">
        <f t="shared" si="22"/>
        <v>0</v>
      </c>
      <c r="P60" s="43">
        <f t="shared" si="23"/>
        <v>0</v>
      </c>
      <c r="Q60" s="43">
        <f t="shared" si="24"/>
        <v>0</v>
      </c>
      <c r="R60" s="43">
        <f t="shared" si="25"/>
        <v>0.018518518518518517</v>
      </c>
      <c r="S60" s="43">
        <f t="shared" si="26"/>
        <v>0</v>
      </c>
      <c r="T60" s="43">
        <f t="shared" si="27"/>
        <v>0.020833333333333332</v>
      </c>
      <c r="U60" s="43">
        <f t="shared" si="28"/>
        <v>0.027586206896551724</v>
      </c>
      <c r="V60" s="44">
        <f t="shared" si="29"/>
        <v>0.04028197381671702</v>
      </c>
    </row>
    <row r="61" spans="2:22" ht="12.75">
      <c r="B61" s="40" t="s">
        <v>6</v>
      </c>
      <c r="C61" s="41" t="s">
        <v>10</v>
      </c>
      <c r="D61" s="55">
        <f t="shared" si="16"/>
        <v>0.02112888620585572</v>
      </c>
      <c r="E61" s="43">
        <f t="shared" si="30"/>
        <v>0.02243700379703141</v>
      </c>
      <c r="F61" s="43">
        <f t="shared" si="31"/>
        <v>0.011730205278592375</v>
      </c>
      <c r="G61" s="43">
        <f t="shared" si="32"/>
        <v>0</v>
      </c>
      <c r="H61" s="44">
        <f t="shared" si="33"/>
        <v>0</v>
      </c>
      <c r="I61" s="37" t="s">
        <v>53</v>
      </c>
      <c r="J61" s="55">
        <f t="shared" si="17"/>
        <v>0.023064250411861616</v>
      </c>
      <c r="K61" s="43">
        <f t="shared" si="18"/>
        <v>0</v>
      </c>
      <c r="L61" s="43">
        <f t="shared" si="19"/>
        <v>0</v>
      </c>
      <c r="M61" s="44">
        <f t="shared" si="20"/>
        <v>0.023728813559322035</v>
      </c>
      <c r="N61" s="43">
        <f t="shared" si="21"/>
        <v>0.023140495867768594</v>
      </c>
      <c r="O61" s="43">
        <f t="shared" si="22"/>
        <v>0</v>
      </c>
      <c r="P61" s="43">
        <f t="shared" si="23"/>
        <v>0</v>
      </c>
      <c r="Q61" s="43">
        <f t="shared" si="24"/>
        <v>0</v>
      </c>
      <c r="R61" s="43">
        <f t="shared" si="25"/>
        <v>0.046296296296296294</v>
      </c>
      <c r="S61" s="43">
        <f t="shared" si="26"/>
        <v>0</v>
      </c>
      <c r="T61" s="43">
        <f t="shared" si="27"/>
        <v>0.052083333333333336</v>
      </c>
      <c r="U61" s="43">
        <f t="shared" si="28"/>
        <v>0.013793103448275862</v>
      </c>
      <c r="V61" s="44">
        <f t="shared" si="29"/>
        <v>0.025176233635448138</v>
      </c>
    </row>
    <row r="62" spans="2:22" ht="12.75">
      <c r="B62" s="40" t="s">
        <v>5</v>
      </c>
      <c r="C62" s="41" t="s">
        <v>10</v>
      </c>
      <c r="D62" s="55">
        <f t="shared" si="16"/>
        <v>0.02112888620585572</v>
      </c>
      <c r="E62" s="43">
        <f t="shared" si="30"/>
        <v>0.018985157059026578</v>
      </c>
      <c r="F62" s="43">
        <f t="shared" si="31"/>
        <v>0.02932551319648094</v>
      </c>
      <c r="G62" s="43">
        <f t="shared" si="32"/>
        <v>0</v>
      </c>
      <c r="H62" s="44">
        <f t="shared" si="33"/>
        <v>0.25</v>
      </c>
      <c r="I62" s="37" t="s">
        <v>53</v>
      </c>
      <c r="J62" s="55">
        <f t="shared" si="17"/>
        <v>0.023064250411861616</v>
      </c>
      <c r="K62" s="43">
        <f t="shared" si="18"/>
        <v>0</v>
      </c>
      <c r="L62" s="43">
        <f t="shared" si="19"/>
        <v>0</v>
      </c>
      <c r="M62" s="44">
        <f t="shared" si="20"/>
        <v>0.023728813559322035</v>
      </c>
      <c r="N62" s="43">
        <f t="shared" si="21"/>
        <v>0.023140495867768594</v>
      </c>
      <c r="O62" s="43">
        <f t="shared" si="22"/>
        <v>0</v>
      </c>
      <c r="P62" s="43">
        <f t="shared" si="23"/>
        <v>0</v>
      </c>
      <c r="Q62" s="43">
        <f t="shared" si="24"/>
        <v>0</v>
      </c>
      <c r="R62" s="43">
        <f t="shared" si="25"/>
        <v>0</v>
      </c>
      <c r="S62" s="43">
        <f t="shared" si="26"/>
        <v>0.01652892561983471</v>
      </c>
      <c r="T62" s="43">
        <f t="shared" si="27"/>
        <v>0.03125</v>
      </c>
      <c r="U62" s="43">
        <f t="shared" si="28"/>
        <v>0.020689655172413793</v>
      </c>
      <c r="V62" s="44">
        <f t="shared" si="29"/>
        <v>0.030211480362537766</v>
      </c>
    </row>
    <row r="63" spans="2:22" ht="12.75">
      <c r="B63" s="40" t="s">
        <v>12</v>
      </c>
      <c r="C63" s="41"/>
      <c r="D63" s="55">
        <f t="shared" si="16"/>
        <v>0.2816178690009055</v>
      </c>
      <c r="E63" s="43">
        <f t="shared" si="30"/>
        <v>0.2889195719710045</v>
      </c>
      <c r="F63" s="43">
        <f t="shared" si="31"/>
        <v>0.20234604105571846</v>
      </c>
      <c r="G63" s="43">
        <f t="shared" si="32"/>
        <v>0.09090909090909091</v>
      </c>
      <c r="H63" s="44">
        <f t="shared" si="33"/>
        <v>0.5</v>
      </c>
      <c r="I63" s="37" t="s">
        <v>53</v>
      </c>
      <c r="J63" s="55">
        <f t="shared" si="17"/>
        <v>0.2158154859967051</v>
      </c>
      <c r="K63" s="43">
        <f t="shared" si="18"/>
        <v>0.5</v>
      </c>
      <c r="L63" s="43">
        <f t="shared" si="19"/>
        <v>0.08163265306122448</v>
      </c>
      <c r="M63" s="44">
        <f t="shared" si="20"/>
        <v>0.2135593220338983</v>
      </c>
      <c r="N63" s="43">
        <f t="shared" si="21"/>
        <v>0.21322314049586777</v>
      </c>
      <c r="O63" s="43">
        <f t="shared" si="22"/>
        <v>0.75</v>
      </c>
      <c r="P63" s="43">
        <f t="shared" si="23"/>
        <v>0.288</v>
      </c>
      <c r="Q63" s="43">
        <f t="shared" si="24"/>
        <v>0.37362637362637363</v>
      </c>
      <c r="R63" s="43">
        <f t="shared" si="25"/>
        <v>0.24537037037037038</v>
      </c>
      <c r="S63" s="43">
        <f t="shared" si="26"/>
        <v>0.14049586776859505</v>
      </c>
      <c r="T63" s="43">
        <f t="shared" si="27"/>
        <v>0.21875</v>
      </c>
      <c r="U63" s="43">
        <f t="shared" si="28"/>
        <v>0.19310344827586207</v>
      </c>
      <c r="V63" s="44">
        <f t="shared" si="29"/>
        <v>0.16414904330312186</v>
      </c>
    </row>
    <row r="64" spans="2:22" ht="12.75">
      <c r="B64" s="24" t="s">
        <v>52</v>
      </c>
      <c r="C64" s="25"/>
      <c r="D64" s="56">
        <v>1</v>
      </c>
      <c r="E64" s="49">
        <v>1</v>
      </c>
      <c r="F64" s="49">
        <v>1</v>
      </c>
      <c r="G64" s="49">
        <v>1</v>
      </c>
      <c r="H64" s="50">
        <v>1</v>
      </c>
      <c r="I64" s="57" t="s">
        <v>53</v>
      </c>
      <c r="J64" s="56">
        <v>1</v>
      </c>
      <c r="K64" s="49">
        <v>1</v>
      </c>
      <c r="L64" s="49">
        <v>1</v>
      </c>
      <c r="M64" s="50">
        <v>1</v>
      </c>
      <c r="N64" s="49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2004-12-29T20:55:58Z</dcterms:created>
  <dcterms:modified xsi:type="dcterms:W3CDTF">2005-01-04T15:03:45Z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