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140" windowWidth="16860" windowHeight="10170" activeTab="0"/>
  </bookViews>
  <sheets>
    <sheet name="OPL4000" sheetId="1" r:id="rId1"/>
  </sheets>
  <definedNames>
    <definedName name="DATABASE">'OPL4000'!$B$7:$V$17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<sst xmlns="http://schemas.openxmlformats.org/spreadsheetml/2006/main" count="270" uniqueCount="61">
  <si>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Baltimore city *</t>
  </si>
  <si>
    <t>Towson CDP</t>
  </si>
  <si>
    <t>Woodlawn CDP</t>
  </si>
  <si>
    <t>Washington city</t>
  </si>
  <si>
    <t>Pikesville CDP</t>
  </si>
  <si>
    <t>Dundalk CDP</t>
  </si>
  <si>
    <t>All Other</t>
  </si>
  <si>
    <t>Owings Mills CDP</t>
  </si>
  <si>
    <t>Lutherville-Timonium CDP</t>
  </si>
  <si>
    <t>Cockeysville CDP</t>
  </si>
  <si>
    <t>Catonsville CDP</t>
  </si>
  <si>
    <t>District of Columbia</t>
  </si>
  <si>
    <t>Maryland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</si>
  <si>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</si>
  <si>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</si>
  <si>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</si>
  <si>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</si>
  <si>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</si>
  <si>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</si>
  <si>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</si>
  <si>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</si>
  <si>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</si>
  <si>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</si>
  <si>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</si>
  <si>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</si>
  <si>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</si>
  <si>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</si>
  <si>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</si>
  <si>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</si>
  <si>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</si>
  <si>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</si>
  <si>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</si>
  <si>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</si>
  <si>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</si>
  <si>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</si>
  <si>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</si>
  <si>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</si>
  <si>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</si>
  <si>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</si>
  <si>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</si>
  <si>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</si>
  <si>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</si>
  <si>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</si>
  <si>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</si>
  <si>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</si>
  <si>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</si>
  <si>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</si>
  <si>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</si>
  <si>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</si>
  <si>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</si>
  <si>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</si>
  <si>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Baltimore city, Maryland, Work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</si>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</sst>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421875" style="1" customWidth="1"/>
    <col min="3" max="3" width="16.85156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51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6" t="s">
        <v>13</v>
      </c>
      <c r="C4" s="67"/>
      <c r="D4" s="68" t="s">
        <v>14</v>
      </c>
      <c r="E4" s="69"/>
      <c r="F4" s="69"/>
      <c r="G4" s="69"/>
      <c r="H4" s="70"/>
      <c r="I4" s="6" t="s">
        <v>15</v>
      </c>
      <c r="J4" s="68" t="s">
        <v>16</v>
      </c>
      <c r="K4" s="71"/>
      <c r="L4" s="71"/>
      <c r="M4" s="72"/>
      <c r="N4" s="7" t="s">
        <v>17</v>
      </c>
      <c r="O4" s="68" t="s">
        <v>18</v>
      </c>
      <c r="P4" s="71"/>
      <c r="Q4" s="71"/>
      <c r="R4" s="71"/>
      <c r="S4" s="71"/>
      <c r="T4" s="71"/>
      <c r="U4" s="71"/>
      <c r="V4" s="72"/>
    </row>
    <row r="5" spans="2:22" ht="12.75"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2:22" ht="12.75"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8" t="s">
        <v>0</v>
      </c>
      <c r="C7" s="9" t="s">
        <v>12</v>
      </c>
      <c r="D7" s="8">
        <v>154465</v>
      </c>
      <c r="E7" s="57">
        <v>73935</v>
      </c>
      <c r="F7" s="57">
        <v>22545</v>
      </c>
      <c r="G7" s="57">
        <v>32275</v>
      </c>
      <c r="H7" s="57">
        <v>22650</v>
      </c>
      <c r="I7" s="59">
        <v>27</v>
      </c>
      <c r="J7" s="60">
        <v>152065</v>
      </c>
      <c r="K7" s="60">
        <v>14725</v>
      </c>
      <c r="L7" s="60">
        <v>12520</v>
      </c>
      <c r="M7" s="61">
        <v>124825</v>
      </c>
      <c r="N7" s="60">
        <v>151400</v>
      </c>
      <c r="O7" s="60">
        <v>14260</v>
      </c>
      <c r="P7" s="60">
        <v>27925</v>
      </c>
      <c r="Q7" s="60">
        <v>20785</v>
      </c>
      <c r="R7" s="60">
        <v>18125</v>
      </c>
      <c r="S7" s="60">
        <v>16085</v>
      </c>
      <c r="T7" s="60">
        <v>18305</v>
      </c>
      <c r="U7" s="60">
        <v>18035</v>
      </c>
      <c r="V7" s="61">
        <v>17880</v>
      </c>
    </row>
    <row r="8" spans="2:22" ht="12.75">
      <c r="B8" s="40" t="s">
        <v>59</v>
      </c>
      <c r="C8" s="41" t="s">
        <v>12</v>
      </c>
      <c r="D8" s="40">
        <v>14815</v>
      </c>
      <c r="E8" s="58">
        <v>10030</v>
      </c>
      <c r="F8" s="58">
        <v>2610</v>
      </c>
      <c r="G8" s="58">
        <v>1645</v>
      </c>
      <c r="H8" s="58">
        <v>470</v>
      </c>
      <c r="I8" s="62">
        <v>38</v>
      </c>
      <c r="J8" s="63">
        <v>14780</v>
      </c>
      <c r="K8" s="63">
        <v>1265</v>
      </c>
      <c r="L8" s="63">
        <v>1030</v>
      </c>
      <c r="M8" s="64">
        <v>12485</v>
      </c>
      <c r="N8" s="63">
        <v>14760</v>
      </c>
      <c r="O8" s="63">
        <v>1135</v>
      </c>
      <c r="P8" s="63">
        <v>2575</v>
      </c>
      <c r="Q8" s="63">
        <v>1960</v>
      </c>
      <c r="R8" s="63">
        <v>1805</v>
      </c>
      <c r="S8" s="63">
        <v>1755</v>
      </c>
      <c r="T8" s="63">
        <v>2070</v>
      </c>
      <c r="U8" s="63">
        <v>1820</v>
      </c>
      <c r="V8" s="64">
        <v>1640</v>
      </c>
    </row>
    <row r="9" spans="2:22" ht="12.75">
      <c r="B9" s="40" t="s">
        <v>1</v>
      </c>
      <c r="C9" s="41" t="s">
        <v>12</v>
      </c>
      <c r="D9" s="40">
        <v>10725</v>
      </c>
      <c r="E9" s="58">
        <v>6720</v>
      </c>
      <c r="F9" s="58">
        <v>1545</v>
      </c>
      <c r="G9" s="58">
        <v>2100</v>
      </c>
      <c r="H9" s="58">
        <v>210</v>
      </c>
      <c r="I9" s="62">
        <v>31</v>
      </c>
      <c r="J9" s="63">
        <v>10600</v>
      </c>
      <c r="K9" s="63">
        <v>955</v>
      </c>
      <c r="L9" s="63">
        <v>785</v>
      </c>
      <c r="M9" s="64">
        <v>8855</v>
      </c>
      <c r="N9" s="63">
        <v>10580</v>
      </c>
      <c r="O9" s="63">
        <v>855</v>
      </c>
      <c r="P9" s="63">
        <v>2040</v>
      </c>
      <c r="Q9" s="63">
        <v>1465</v>
      </c>
      <c r="R9" s="63">
        <v>1095</v>
      </c>
      <c r="S9" s="63">
        <v>1165</v>
      </c>
      <c r="T9" s="63">
        <v>1290</v>
      </c>
      <c r="U9" s="63">
        <v>1315</v>
      </c>
      <c r="V9" s="64">
        <v>1355</v>
      </c>
    </row>
    <row r="10" spans="2:22" ht="12.75">
      <c r="B10" s="40" t="s">
        <v>2</v>
      </c>
      <c r="C10" s="41" t="s">
        <v>12</v>
      </c>
      <c r="D10" s="40">
        <v>5820</v>
      </c>
      <c r="E10" s="58">
        <v>3435</v>
      </c>
      <c r="F10" s="58">
        <v>1040</v>
      </c>
      <c r="G10" s="58">
        <v>1125</v>
      </c>
      <c r="H10" s="58">
        <v>125</v>
      </c>
      <c r="I10" s="62">
        <v>32</v>
      </c>
      <c r="J10" s="63">
        <v>5765</v>
      </c>
      <c r="K10" s="63">
        <v>305</v>
      </c>
      <c r="L10" s="63">
        <v>365</v>
      </c>
      <c r="M10" s="64">
        <v>5095</v>
      </c>
      <c r="N10" s="63">
        <v>5725</v>
      </c>
      <c r="O10" s="63">
        <v>325</v>
      </c>
      <c r="P10" s="63">
        <v>745</v>
      </c>
      <c r="Q10" s="63">
        <v>770</v>
      </c>
      <c r="R10" s="63">
        <v>815</v>
      </c>
      <c r="S10" s="63">
        <v>725</v>
      </c>
      <c r="T10" s="63">
        <v>775</v>
      </c>
      <c r="U10" s="63">
        <v>820</v>
      </c>
      <c r="V10" s="64">
        <v>755</v>
      </c>
    </row>
    <row r="11" spans="2:22" ht="12.75">
      <c r="B11" s="40" t="s">
        <v>9</v>
      </c>
      <c r="C11" s="41" t="s">
        <v>12</v>
      </c>
      <c r="D11" s="40">
        <v>4745</v>
      </c>
      <c r="E11" s="58">
        <v>3045</v>
      </c>
      <c r="F11" s="58">
        <v>585</v>
      </c>
      <c r="G11" s="58">
        <v>930</v>
      </c>
      <c r="H11" s="58">
        <v>95</v>
      </c>
      <c r="I11" s="62">
        <v>39</v>
      </c>
      <c r="J11" s="63">
        <v>4665</v>
      </c>
      <c r="K11" s="63">
        <v>325</v>
      </c>
      <c r="L11" s="63">
        <v>310</v>
      </c>
      <c r="M11" s="64">
        <v>4030</v>
      </c>
      <c r="N11" s="63">
        <v>4655</v>
      </c>
      <c r="O11" s="63">
        <v>295</v>
      </c>
      <c r="P11" s="63">
        <v>760</v>
      </c>
      <c r="Q11" s="63">
        <v>480</v>
      </c>
      <c r="R11" s="63">
        <v>595</v>
      </c>
      <c r="S11" s="63">
        <v>565</v>
      </c>
      <c r="T11" s="63">
        <v>750</v>
      </c>
      <c r="U11" s="63">
        <v>690</v>
      </c>
      <c r="V11" s="64">
        <v>525</v>
      </c>
    </row>
    <row r="12" spans="2:22" ht="12.75">
      <c r="B12" s="40" t="s">
        <v>10</v>
      </c>
      <c r="C12" s="41" t="s">
        <v>12</v>
      </c>
      <c r="D12" s="40">
        <v>3260</v>
      </c>
      <c r="E12" s="58">
        <v>1965</v>
      </c>
      <c r="F12" s="58">
        <v>650</v>
      </c>
      <c r="G12" s="58">
        <v>490</v>
      </c>
      <c r="H12" s="58">
        <v>100</v>
      </c>
      <c r="I12" s="62">
        <v>35</v>
      </c>
      <c r="J12" s="63">
        <v>3205</v>
      </c>
      <c r="K12" s="63">
        <v>320</v>
      </c>
      <c r="L12" s="63">
        <v>215</v>
      </c>
      <c r="M12" s="64">
        <v>2670</v>
      </c>
      <c r="N12" s="63">
        <v>3205</v>
      </c>
      <c r="O12" s="63">
        <v>320</v>
      </c>
      <c r="P12" s="63">
        <v>600</v>
      </c>
      <c r="Q12" s="63">
        <v>365</v>
      </c>
      <c r="R12" s="63">
        <v>400</v>
      </c>
      <c r="S12" s="63">
        <v>350</v>
      </c>
      <c r="T12" s="63">
        <v>470</v>
      </c>
      <c r="U12" s="63">
        <v>360</v>
      </c>
      <c r="V12" s="64">
        <v>345</v>
      </c>
    </row>
    <row r="13" spans="2:22" ht="12.75">
      <c r="B13" s="40" t="s">
        <v>3</v>
      </c>
      <c r="C13" s="41" t="s">
        <v>11</v>
      </c>
      <c r="D13" s="40">
        <v>3040</v>
      </c>
      <c r="E13" s="58">
        <v>1170</v>
      </c>
      <c r="F13" s="58">
        <v>390</v>
      </c>
      <c r="G13" s="58">
        <v>1390</v>
      </c>
      <c r="H13" s="58">
        <v>55</v>
      </c>
      <c r="I13" s="62">
        <v>75</v>
      </c>
      <c r="J13" s="63">
        <v>3040</v>
      </c>
      <c r="K13" s="63">
        <v>110</v>
      </c>
      <c r="L13" s="63">
        <v>65</v>
      </c>
      <c r="M13" s="64">
        <v>2860</v>
      </c>
      <c r="N13" s="63">
        <v>3005</v>
      </c>
      <c r="O13" s="63">
        <v>90</v>
      </c>
      <c r="P13" s="63">
        <v>290</v>
      </c>
      <c r="Q13" s="63">
        <v>280</v>
      </c>
      <c r="R13" s="63">
        <v>350</v>
      </c>
      <c r="S13" s="63">
        <v>345</v>
      </c>
      <c r="T13" s="63">
        <v>450</v>
      </c>
      <c r="U13" s="63">
        <v>495</v>
      </c>
      <c r="V13" s="64">
        <v>705</v>
      </c>
    </row>
    <row r="14" spans="2:22" ht="12.75">
      <c r="B14" s="40" t="s">
        <v>8</v>
      </c>
      <c r="C14" s="41" t="s">
        <v>12</v>
      </c>
      <c r="D14" s="40">
        <v>2800</v>
      </c>
      <c r="E14" s="58">
        <v>1860</v>
      </c>
      <c r="F14" s="58">
        <v>350</v>
      </c>
      <c r="G14" s="58">
        <v>490</v>
      </c>
      <c r="H14" s="58">
        <v>30</v>
      </c>
      <c r="I14" s="62">
        <v>37</v>
      </c>
      <c r="J14" s="63">
        <v>2780</v>
      </c>
      <c r="K14" s="63">
        <v>290</v>
      </c>
      <c r="L14" s="63">
        <v>255</v>
      </c>
      <c r="M14" s="64">
        <v>2235</v>
      </c>
      <c r="N14" s="63">
        <v>2730</v>
      </c>
      <c r="O14" s="63">
        <v>255</v>
      </c>
      <c r="P14" s="63">
        <v>450</v>
      </c>
      <c r="Q14" s="63">
        <v>400</v>
      </c>
      <c r="R14" s="63">
        <v>300</v>
      </c>
      <c r="S14" s="63">
        <v>355</v>
      </c>
      <c r="T14" s="63">
        <v>320</v>
      </c>
      <c r="U14" s="63">
        <v>345</v>
      </c>
      <c r="V14" s="64">
        <v>305</v>
      </c>
    </row>
    <row r="15" spans="2:22" ht="12.75">
      <c r="B15" s="40" t="s">
        <v>7</v>
      </c>
      <c r="C15" s="41" t="s">
        <v>12</v>
      </c>
      <c r="D15" s="40">
        <v>2745</v>
      </c>
      <c r="E15" s="58">
        <v>1890</v>
      </c>
      <c r="F15" s="58">
        <v>335</v>
      </c>
      <c r="G15" s="58">
        <v>440</v>
      </c>
      <c r="H15" s="58">
        <v>75</v>
      </c>
      <c r="I15" s="62">
        <v>36</v>
      </c>
      <c r="J15" s="63">
        <v>2745</v>
      </c>
      <c r="K15" s="63">
        <v>180</v>
      </c>
      <c r="L15" s="63">
        <v>265</v>
      </c>
      <c r="M15" s="64">
        <v>2300</v>
      </c>
      <c r="N15" s="63">
        <v>2745</v>
      </c>
      <c r="O15" s="63">
        <v>150</v>
      </c>
      <c r="P15" s="63">
        <v>650</v>
      </c>
      <c r="Q15" s="63">
        <v>355</v>
      </c>
      <c r="R15" s="63">
        <v>285</v>
      </c>
      <c r="S15" s="63">
        <v>295</v>
      </c>
      <c r="T15" s="63">
        <v>370</v>
      </c>
      <c r="U15" s="63">
        <v>310</v>
      </c>
      <c r="V15" s="64">
        <v>330</v>
      </c>
    </row>
    <row r="16" spans="2:22" ht="12.75">
      <c r="B16" s="40" t="s">
        <v>5</v>
      </c>
      <c r="C16" s="41" t="s">
        <v>12</v>
      </c>
      <c r="D16" s="40">
        <v>2710</v>
      </c>
      <c r="E16" s="58">
        <v>1555</v>
      </c>
      <c r="F16" s="58">
        <v>465</v>
      </c>
      <c r="G16" s="58">
        <v>505</v>
      </c>
      <c r="H16" s="58">
        <v>155</v>
      </c>
      <c r="I16" s="62">
        <v>31</v>
      </c>
      <c r="J16" s="63">
        <v>2680</v>
      </c>
      <c r="K16" s="63">
        <v>350</v>
      </c>
      <c r="L16" s="63">
        <v>160</v>
      </c>
      <c r="M16" s="64">
        <v>2170</v>
      </c>
      <c r="N16" s="63">
        <v>2680</v>
      </c>
      <c r="O16" s="63">
        <v>280</v>
      </c>
      <c r="P16" s="63">
        <v>530</v>
      </c>
      <c r="Q16" s="63">
        <v>425</v>
      </c>
      <c r="R16" s="63">
        <v>245</v>
      </c>
      <c r="S16" s="63">
        <v>400</v>
      </c>
      <c r="T16" s="63">
        <v>345</v>
      </c>
      <c r="U16" s="63">
        <v>285</v>
      </c>
      <c r="V16" s="64">
        <v>170</v>
      </c>
    </row>
    <row r="17" spans="2:22" ht="12.75">
      <c r="B17" s="40" t="s">
        <v>4</v>
      </c>
      <c r="C17" s="41" t="s">
        <v>12</v>
      </c>
      <c r="D17" s="40">
        <v>2645</v>
      </c>
      <c r="E17" s="58">
        <v>1685</v>
      </c>
      <c r="F17" s="58">
        <v>330</v>
      </c>
      <c r="G17" s="58">
        <v>530</v>
      </c>
      <c r="H17" s="58">
        <v>100</v>
      </c>
      <c r="I17" s="62">
        <v>30</v>
      </c>
      <c r="J17" s="63">
        <v>2645</v>
      </c>
      <c r="K17" s="63">
        <v>295</v>
      </c>
      <c r="L17" s="63">
        <v>235</v>
      </c>
      <c r="M17" s="64">
        <v>2115</v>
      </c>
      <c r="N17" s="63">
        <v>2645</v>
      </c>
      <c r="O17" s="63">
        <v>260</v>
      </c>
      <c r="P17" s="63">
        <v>580</v>
      </c>
      <c r="Q17" s="63">
        <v>275</v>
      </c>
      <c r="R17" s="63">
        <v>400</v>
      </c>
      <c r="S17" s="63">
        <v>230</v>
      </c>
      <c r="T17" s="63">
        <v>310</v>
      </c>
      <c r="U17" s="63">
        <v>295</v>
      </c>
      <c r="V17" s="64">
        <v>290</v>
      </c>
    </row>
    <row r="18" spans="2:22" ht="12.75">
      <c r="B18" s="40" t="s">
        <v>6</v>
      </c>
      <c r="C18" s="41"/>
      <c r="D18" s="40">
        <v>41566</v>
      </c>
      <c r="E18" s="58">
        <v>28361</v>
      </c>
      <c r="F18" s="58">
        <v>6903</v>
      </c>
      <c r="G18" s="58">
        <v>4297</v>
      </c>
      <c r="H18" s="58">
        <v>1571</v>
      </c>
      <c r="I18" s="65" t="s">
        <v>53</v>
      </c>
      <c r="J18" s="63">
        <v>39955</v>
      </c>
      <c r="K18" s="63">
        <v>3179</v>
      </c>
      <c r="L18" s="63">
        <v>2682</v>
      </c>
      <c r="M18" s="64">
        <v>34085</v>
      </c>
      <c r="N18" s="63">
        <v>39825</v>
      </c>
      <c r="O18" s="63">
        <v>2813</v>
      </c>
      <c r="P18" s="63">
        <v>6177</v>
      </c>
      <c r="Q18" s="63">
        <v>5518</v>
      </c>
      <c r="R18" s="63">
        <v>4767</v>
      </c>
      <c r="S18" s="63">
        <v>4860</v>
      </c>
      <c r="T18" s="63">
        <v>5372</v>
      </c>
      <c r="U18" s="63">
        <v>5462</v>
      </c>
      <c r="V18" s="64">
        <v>4715</v>
      </c>
    </row>
    <row r="19" spans="1:22" ht="14.25">
      <c r="A19" s="23"/>
      <c r="B19" s="24" t="s">
        <v>52</v>
      </c>
      <c r="C19" s="25"/>
      <c r="D19" s="26">
        <f>SUM(D7:D18)</f>
        <v>249336</v>
      </c>
      <c r="E19" s="27">
        <f>SUM(E7:E18)</f>
        <v>135651</v>
      </c>
      <c r="F19" s="27">
        <f>SUM(F7:F18)</f>
        <v>37748</v>
      </c>
      <c r="G19" s="27">
        <f>SUM(G7:G18)</f>
        <v>46217</v>
      </c>
      <c r="H19" s="27">
        <f>SUM(H7:H18)</f>
        <v>25636</v>
      </c>
      <c r="I19" s="28" t="s">
        <v>53</v>
      </c>
      <c r="J19" s="27">
        <f aca="true" t="shared" si="0" ref="J19:V19">SUM(J7:J18)</f>
        <v>244925</v>
      </c>
      <c r="K19" s="27">
        <f t="shared" si="0"/>
        <v>22299</v>
      </c>
      <c r="L19" s="27">
        <f t="shared" si="0"/>
        <v>18887</v>
      </c>
      <c r="M19" s="29">
        <f t="shared" si="0"/>
        <v>203725</v>
      </c>
      <c r="N19" s="27">
        <f t="shared" si="0"/>
        <v>243955</v>
      </c>
      <c r="O19" s="27">
        <f t="shared" si="0"/>
        <v>21038</v>
      </c>
      <c r="P19" s="27">
        <f t="shared" si="0"/>
        <v>43322</v>
      </c>
      <c r="Q19" s="27">
        <f t="shared" si="0"/>
        <v>33078</v>
      </c>
      <c r="R19" s="27">
        <f t="shared" si="0"/>
        <v>29182</v>
      </c>
      <c r="S19" s="27">
        <f t="shared" si="0"/>
        <v>27130</v>
      </c>
      <c r="T19" s="27">
        <f t="shared" si="0"/>
        <v>30827</v>
      </c>
      <c r="U19" s="27">
        <f t="shared" si="0"/>
        <v>30232</v>
      </c>
      <c r="V19" s="29">
        <f t="shared" si="0"/>
        <v>29015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54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6" t="s">
        <v>13</v>
      </c>
      <c r="C27" s="67"/>
      <c r="D27" s="68" t="s">
        <v>14</v>
      </c>
      <c r="E27" s="69"/>
      <c r="F27" s="69"/>
      <c r="G27" s="69"/>
      <c r="H27" s="70"/>
      <c r="I27" s="6" t="s">
        <v>15</v>
      </c>
      <c r="J27" s="68" t="s">
        <v>16</v>
      </c>
      <c r="K27" s="71"/>
      <c r="L27" s="71"/>
      <c r="M27" s="72"/>
      <c r="N27" s="7" t="s">
        <v>17</v>
      </c>
      <c r="O27" s="68" t="s">
        <v>18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55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2:22" ht="12.75"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2:22" ht="12.75">
      <c r="B30" s="8" t="s">
        <v>0</v>
      </c>
      <c r="C30" s="9" t="s">
        <v>12</v>
      </c>
      <c r="D30" s="34" t="s">
        <v>56</v>
      </c>
      <c r="E30" s="35">
        <f>+(E7/D7)</f>
        <v>0.478652121839899</v>
      </c>
      <c r="F30" s="35">
        <f>+(F7/D7)</f>
        <v>0.14595539442592173</v>
      </c>
      <c r="G30" s="35">
        <f>+(G7/D7)</f>
        <v>0.20894701064966173</v>
      </c>
      <c r="H30" s="36">
        <f>+(H7/D7)</f>
        <v>0.14663516006862395</v>
      </c>
      <c r="I30" s="37" t="s">
        <v>53</v>
      </c>
      <c r="J30" s="34" t="s">
        <v>56</v>
      </c>
      <c r="K30" s="35">
        <f>+(K7/J7)</f>
        <v>0.09683359089862888</v>
      </c>
      <c r="L30" s="35">
        <f>+(L7/J7)</f>
        <v>0.08233321277085456</v>
      </c>
      <c r="M30" s="36">
        <f>+(M7/J7)</f>
        <v>0.8208660770065432</v>
      </c>
      <c r="N30" s="34" t="s">
        <v>56</v>
      </c>
      <c r="O30" s="38">
        <f>+(O7/N7)</f>
        <v>0.09418758256274769</v>
      </c>
      <c r="P30" s="38">
        <f>+(P7/N7)</f>
        <v>0.184445178335535</v>
      </c>
      <c r="Q30" s="38">
        <f>+(Q7/N7)</f>
        <v>0.13728533685601058</v>
      </c>
      <c r="R30" s="38">
        <f>+(R7/N7)</f>
        <v>0.11971598414795244</v>
      </c>
      <c r="S30" s="38">
        <f>+(S7/N7)</f>
        <v>0.10624174372523118</v>
      </c>
      <c r="T30" s="38">
        <f>+(T7/N7)</f>
        <v>0.12090488771466315</v>
      </c>
      <c r="U30" s="38">
        <f>+(U7/N7)</f>
        <v>0.11912153236459709</v>
      </c>
      <c r="V30" s="39">
        <f>+(V7/N7)</f>
        <v>0.11809775429326289</v>
      </c>
    </row>
    <row r="31" spans="2:22" ht="12.75">
      <c r="B31" s="40" t="s">
        <v>59</v>
      </c>
      <c r="C31" s="41" t="s">
        <v>12</v>
      </c>
      <c r="D31" s="42" t="s">
        <v>56</v>
      </c>
      <c r="E31" s="43">
        <f aca="true" t="shared" si="1" ref="E31:E42">+(E8/D8)</f>
        <v>0.6770165372932838</v>
      </c>
      <c r="F31" s="43">
        <f aca="true" t="shared" si="2" ref="F31:F41">+(F8/D8)</f>
        <v>0.176172797840027</v>
      </c>
      <c r="G31" s="43">
        <f aca="true" t="shared" si="3" ref="G31:G41">+(G8/D8)</f>
        <v>0.1110361120485994</v>
      </c>
      <c r="H31" s="44">
        <f aca="true" t="shared" si="4" ref="H31:H41">+(H8/D8)</f>
        <v>0.03172460344245697</v>
      </c>
      <c r="I31" s="37" t="s">
        <v>53</v>
      </c>
      <c r="J31" s="42" t="s">
        <v>56</v>
      </c>
      <c r="K31" s="43">
        <f aca="true" t="shared" si="5" ref="K31:K42">+(K8/J8)</f>
        <v>0.08558863328822733</v>
      </c>
      <c r="L31" s="43">
        <f aca="true" t="shared" si="6" ref="L31:L41">+(L8/J8)</f>
        <v>0.06968876860622462</v>
      </c>
      <c r="M31" s="44">
        <f aca="true" t="shared" si="7" ref="M31:M41">+(M8/J8)</f>
        <v>0.8447225981055481</v>
      </c>
      <c r="N31" s="42" t="s">
        <v>56</v>
      </c>
      <c r="O31" s="45">
        <f aca="true" t="shared" si="8" ref="O31:O42">+(O8/N8)</f>
        <v>0.0768970189701897</v>
      </c>
      <c r="P31" s="45">
        <f aca="true" t="shared" si="9" ref="P31:P41">+(P8/N8)</f>
        <v>0.1744579945799458</v>
      </c>
      <c r="Q31" s="45">
        <f aca="true" t="shared" si="10" ref="Q31:Q41">+(Q8/N8)</f>
        <v>0.13279132791327913</v>
      </c>
      <c r="R31" s="45">
        <f aca="true" t="shared" si="11" ref="R31:R41">+(R8/N8)</f>
        <v>0.122289972899729</v>
      </c>
      <c r="S31" s="45">
        <f aca="true" t="shared" si="12" ref="S31:S41">+(S8/N8)</f>
        <v>0.11890243902439024</v>
      </c>
      <c r="T31" s="45">
        <f aca="true" t="shared" si="13" ref="T31:T41">+(T8/N8)</f>
        <v>0.1402439024390244</v>
      </c>
      <c r="U31" s="45">
        <f aca="true" t="shared" si="14" ref="U31:U41">+(U8/N8)</f>
        <v>0.12330623306233063</v>
      </c>
      <c r="V31" s="46">
        <f aca="true" t="shared" si="15" ref="V31:V41">+(V8/N8)</f>
        <v>0.1111111111111111</v>
      </c>
    </row>
    <row r="32" spans="2:22" ht="12.75">
      <c r="B32" s="40" t="s">
        <v>1</v>
      </c>
      <c r="C32" s="41" t="s">
        <v>12</v>
      </c>
      <c r="D32" s="42" t="s">
        <v>56</v>
      </c>
      <c r="E32" s="43">
        <f t="shared" si="1"/>
        <v>0.6265734265734266</v>
      </c>
      <c r="F32" s="43">
        <f t="shared" si="2"/>
        <v>0.14405594405594405</v>
      </c>
      <c r="G32" s="43">
        <f t="shared" si="3"/>
        <v>0.1958041958041958</v>
      </c>
      <c r="H32" s="44">
        <f t="shared" si="4"/>
        <v>0.019580419580419582</v>
      </c>
      <c r="I32" s="37" t="s">
        <v>53</v>
      </c>
      <c r="J32" s="42" t="s">
        <v>56</v>
      </c>
      <c r="K32" s="43">
        <f t="shared" si="5"/>
        <v>0.0900943396226415</v>
      </c>
      <c r="L32" s="43">
        <f t="shared" si="6"/>
        <v>0.0740566037735849</v>
      </c>
      <c r="M32" s="44">
        <f t="shared" si="7"/>
        <v>0.835377358490566</v>
      </c>
      <c r="N32" s="42" t="s">
        <v>56</v>
      </c>
      <c r="O32" s="45">
        <f t="shared" si="8"/>
        <v>0.08081285444234404</v>
      </c>
      <c r="P32" s="45">
        <f t="shared" si="9"/>
        <v>0.19281663516068054</v>
      </c>
      <c r="Q32" s="45">
        <f t="shared" si="10"/>
        <v>0.138468809073724</v>
      </c>
      <c r="R32" s="45">
        <f t="shared" si="11"/>
        <v>0.10349716446124764</v>
      </c>
      <c r="S32" s="45">
        <f t="shared" si="12"/>
        <v>0.11011342155009451</v>
      </c>
      <c r="T32" s="45">
        <f t="shared" si="13"/>
        <v>0.1219281663516068</v>
      </c>
      <c r="U32" s="45">
        <f t="shared" si="14"/>
        <v>0.12429111531190926</v>
      </c>
      <c r="V32" s="46">
        <f t="shared" si="15"/>
        <v>0.1280718336483932</v>
      </c>
    </row>
    <row r="33" spans="2:22" ht="12.75">
      <c r="B33" s="40" t="s">
        <v>2</v>
      </c>
      <c r="C33" s="41" t="s">
        <v>12</v>
      </c>
      <c r="D33" s="42" t="s">
        <v>56</v>
      </c>
      <c r="E33" s="43">
        <f t="shared" si="1"/>
        <v>0.5902061855670103</v>
      </c>
      <c r="F33" s="43">
        <f t="shared" si="2"/>
        <v>0.17869415807560138</v>
      </c>
      <c r="G33" s="43">
        <f t="shared" si="3"/>
        <v>0.19329896907216496</v>
      </c>
      <c r="H33" s="44">
        <f t="shared" si="4"/>
        <v>0.02147766323024055</v>
      </c>
      <c r="I33" s="37" t="s">
        <v>53</v>
      </c>
      <c r="J33" s="42" t="s">
        <v>56</v>
      </c>
      <c r="K33" s="43">
        <f t="shared" si="5"/>
        <v>0.05290546400693842</v>
      </c>
      <c r="L33" s="43">
        <f t="shared" si="6"/>
        <v>0.06331309627059845</v>
      </c>
      <c r="M33" s="44">
        <f t="shared" si="7"/>
        <v>0.8837814397224631</v>
      </c>
      <c r="N33" s="42" t="s">
        <v>56</v>
      </c>
      <c r="O33" s="45">
        <f t="shared" si="8"/>
        <v>0.056768558951965066</v>
      </c>
      <c r="P33" s="45">
        <f t="shared" si="9"/>
        <v>0.13013100436681221</v>
      </c>
      <c r="Q33" s="45">
        <f t="shared" si="10"/>
        <v>0.13449781659388646</v>
      </c>
      <c r="R33" s="45">
        <f t="shared" si="11"/>
        <v>0.1423580786026201</v>
      </c>
      <c r="S33" s="45">
        <f t="shared" si="12"/>
        <v>0.12663755458515283</v>
      </c>
      <c r="T33" s="45">
        <f t="shared" si="13"/>
        <v>0.13537117903930132</v>
      </c>
      <c r="U33" s="45">
        <f t="shared" si="14"/>
        <v>0.14323144104803492</v>
      </c>
      <c r="V33" s="46">
        <f t="shared" si="15"/>
        <v>0.13187772925764193</v>
      </c>
    </row>
    <row r="34" spans="2:22" ht="12.75">
      <c r="B34" s="40" t="s">
        <v>9</v>
      </c>
      <c r="C34" s="41" t="s">
        <v>12</v>
      </c>
      <c r="D34" s="42" t="s">
        <v>56</v>
      </c>
      <c r="E34" s="43">
        <f t="shared" si="1"/>
        <v>0.6417281348788199</v>
      </c>
      <c r="F34" s="43">
        <f t="shared" si="2"/>
        <v>0.1232876712328767</v>
      </c>
      <c r="G34" s="43">
        <f t="shared" si="3"/>
        <v>0.19599578503688092</v>
      </c>
      <c r="H34" s="44">
        <f t="shared" si="4"/>
        <v>0.020021074815595362</v>
      </c>
      <c r="I34" s="37" t="s">
        <v>53</v>
      </c>
      <c r="J34" s="42" t="s">
        <v>56</v>
      </c>
      <c r="K34" s="43">
        <f t="shared" si="5"/>
        <v>0.06966773847802786</v>
      </c>
      <c r="L34" s="43">
        <f t="shared" si="6"/>
        <v>0.06645230439442658</v>
      </c>
      <c r="M34" s="44">
        <f t="shared" si="7"/>
        <v>0.8638799571275455</v>
      </c>
      <c r="N34" s="42" t="s">
        <v>56</v>
      </c>
      <c r="O34" s="45">
        <f t="shared" si="8"/>
        <v>0.06337271750805586</v>
      </c>
      <c r="P34" s="45">
        <f t="shared" si="9"/>
        <v>0.16326530612244897</v>
      </c>
      <c r="Q34" s="45">
        <f t="shared" si="10"/>
        <v>0.10311493018259936</v>
      </c>
      <c r="R34" s="45">
        <f t="shared" si="11"/>
        <v>0.12781954887218044</v>
      </c>
      <c r="S34" s="45">
        <f t="shared" si="12"/>
        <v>0.12137486573576799</v>
      </c>
      <c r="T34" s="45">
        <f t="shared" si="13"/>
        <v>0.1611170784103115</v>
      </c>
      <c r="U34" s="45">
        <f t="shared" si="14"/>
        <v>0.14822771213748656</v>
      </c>
      <c r="V34" s="46">
        <f t="shared" si="15"/>
        <v>0.11278195488721804</v>
      </c>
    </row>
    <row r="35" spans="2:22" ht="12.75">
      <c r="B35" s="40" t="s">
        <v>10</v>
      </c>
      <c r="C35" s="41" t="s">
        <v>12</v>
      </c>
      <c r="D35" s="42" t="s">
        <v>56</v>
      </c>
      <c r="E35" s="43">
        <f t="shared" si="1"/>
        <v>0.602760736196319</v>
      </c>
      <c r="F35" s="43">
        <f t="shared" si="2"/>
        <v>0.19938650306748465</v>
      </c>
      <c r="G35" s="43">
        <f t="shared" si="3"/>
        <v>0.15030674846625766</v>
      </c>
      <c r="H35" s="44">
        <f t="shared" si="4"/>
        <v>0.03067484662576687</v>
      </c>
      <c r="I35" s="37" t="s">
        <v>53</v>
      </c>
      <c r="J35" s="42" t="s">
        <v>56</v>
      </c>
      <c r="K35" s="43">
        <f t="shared" si="5"/>
        <v>0.0998439937597504</v>
      </c>
      <c r="L35" s="43">
        <f t="shared" si="6"/>
        <v>0.06708268330733229</v>
      </c>
      <c r="M35" s="44">
        <f t="shared" si="7"/>
        <v>0.8330733229329174</v>
      </c>
      <c r="N35" s="42" t="s">
        <v>56</v>
      </c>
      <c r="O35" s="45">
        <f t="shared" si="8"/>
        <v>0.0998439937597504</v>
      </c>
      <c r="P35" s="45">
        <f t="shared" si="9"/>
        <v>0.187207488299532</v>
      </c>
      <c r="Q35" s="45">
        <f t="shared" si="10"/>
        <v>0.11388455538221529</v>
      </c>
      <c r="R35" s="45">
        <f t="shared" si="11"/>
        <v>0.12480499219968799</v>
      </c>
      <c r="S35" s="45">
        <f t="shared" si="12"/>
        <v>0.10920436817472699</v>
      </c>
      <c r="T35" s="45">
        <f t="shared" si="13"/>
        <v>0.14664586583463338</v>
      </c>
      <c r="U35" s="45">
        <f t="shared" si="14"/>
        <v>0.11232449297971919</v>
      </c>
      <c r="V35" s="46">
        <f t="shared" si="15"/>
        <v>0.10764430577223089</v>
      </c>
    </row>
    <row r="36" spans="2:22" ht="12.75">
      <c r="B36" s="40" t="s">
        <v>3</v>
      </c>
      <c r="C36" s="41" t="s">
        <v>11</v>
      </c>
      <c r="D36" s="42" t="s">
        <v>56</v>
      </c>
      <c r="E36" s="43">
        <f t="shared" si="1"/>
        <v>0.3848684210526316</v>
      </c>
      <c r="F36" s="43">
        <f t="shared" si="2"/>
        <v>0.12828947368421054</v>
      </c>
      <c r="G36" s="43">
        <f t="shared" si="3"/>
        <v>0.45723684210526316</v>
      </c>
      <c r="H36" s="44">
        <f t="shared" si="4"/>
        <v>0.018092105263157895</v>
      </c>
      <c r="I36" s="37" t="s">
        <v>53</v>
      </c>
      <c r="J36" s="42" t="s">
        <v>56</v>
      </c>
      <c r="K36" s="43">
        <f t="shared" si="5"/>
        <v>0.03618421052631579</v>
      </c>
      <c r="L36" s="43">
        <f t="shared" si="6"/>
        <v>0.02138157894736842</v>
      </c>
      <c r="M36" s="44">
        <f t="shared" si="7"/>
        <v>0.9407894736842105</v>
      </c>
      <c r="N36" s="42" t="s">
        <v>56</v>
      </c>
      <c r="O36" s="45">
        <f t="shared" si="8"/>
        <v>0.029950083194675542</v>
      </c>
      <c r="P36" s="45">
        <f t="shared" si="9"/>
        <v>0.09650582362728785</v>
      </c>
      <c r="Q36" s="45">
        <f t="shared" si="10"/>
        <v>0.09317803660565724</v>
      </c>
      <c r="R36" s="45">
        <f t="shared" si="11"/>
        <v>0.11647254575707154</v>
      </c>
      <c r="S36" s="45">
        <f t="shared" si="12"/>
        <v>0.11480865224625623</v>
      </c>
      <c r="T36" s="45">
        <f t="shared" si="13"/>
        <v>0.1497504159733777</v>
      </c>
      <c r="U36" s="45">
        <f t="shared" si="14"/>
        <v>0.16472545757071547</v>
      </c>
      <c r="V36" s="46">
        <f t="shared" si="15"/>
        <v>0.23460898502495842</v>
      </c>
    </row>
    <row r="37" spans="2:22" ht="12.75">
      <c r="B37" s="40" t="s">
        <v>8</v>
      </c>
      <c r="C37" s="41" t="s">
        <v>12</v>
      </c>
      <c r="D37" s="42" t="s">
        <v>56</v>
      </c>
      <c r="E37" s="43">
        <f t="shared" si="1"/>
        <v>0.6642857142857143</v>
      </c>
      <c r="F37" s="43">
        <f t="shared" si="2"/>
        <v>0.125</v>
      </c>
      <c r="G37" s="43">
        <f t="shared" si="3"/>
        <v>0.175</v>
      </c>
      <c r="H37" s="44">
        <f t="shared" si="4"/>
        <v>0.010714285714285714</v>
      </c>
      <c r="I37" s="37" t="s">
        <v>53</v>
      </c>
      <c r="J37" s="42" t="s">
        <v>56</v>
      </c>
      <c r="K37" s="43">
        <f t="shared" si="5"/>
        <v>0.10431654676258993</v>
      </c>
      <c r="L37" s="43">
        <f t="shared" si="6"/>
        <v>0.09172661870503597</v>
      </c>
      <c r="M37" s="44">
        <f t="shared" si="7"/>
        <v>0.8039568345323741</v>
      </c>
      <c r="N37" s="42" t="s">
        <v>56</v>
      </c>
      <c r="O37" s="45">
        <f t="shared" si="8"/>
        <v>0.09340659340659341</v>
      </c>
      <c r="P37" s="45">
        <f t="shared" si="9"/>
        <v>0.16483516483516483</v>
      </c>
      <c r="Q37" s="45">
        <f t="shared" si="10"/>
        <v>0.14652014652014653</v>
      </c>
      <c r="R37" s="45">
        <f t="shared" si="11"/>
        <v>0.10989010989010989</v>
      </c>
      <c r="S37" s="45">
        <f t="shared" si="12"/>
        <v>0.13003663003663005</v>
      </c>
      <c r="T37" s="45">
        <f t="shared" si="13"/>
        <v>0.11721611721611722</v>
      </c>
      <c r="U37" s="45">
        <f t="shared" si="14"/>
        <v>0.12637362637362637</v>
      </c>
      <c r="V37" s="46">
        <f t="shared" si="15"/>
        <v>0.11172161172161173</v>
      </c>
    </row>
    <row r="38" spans="2:22" ht="12.75">
      <c r="B38" s="40" t="s">
        <v>7</v>
      </c>
      <c r="C38" s="41" t="s">
        <v>12</v>
      </c>
      <c r="D38" s="42" t="s">
        <v>56</v>
      </c>
      <c r="E38" s="43">
        <f t="shared" si="1"/>
        <v>0.6885245901639344</v>
      </c>
      <c r="F38" s="43">
        <f t="shared" si="2"/>
        <v>0.122040072859745</v>
      </c>
      <c r="G38" s="43">
        <f t="shared" si="3"/>
        <v>0.16029143897996356</v>
      </c>
      <c r="H38" s="44">
        <f t="shared" si="4"/>
        <v>0.0273224043715847</v>
      </c>
      <c r="I38" s="37" t="s">
        <v>53</v>
      </c>
      <c r="J38" s="42" t="s">
        <v>56</v>
      </c>
      <c r="K38" s="43">
        <f t="shared" si="5"/>
        <v>0.06557377049180328</v>
      </c>
      <c r="L38" s="43">
        <f t="shared" si="6"/>
        <v>0.0965391621129326</v>
      </c>
      <c r="M38" s="44">
        <f t="shared" si="7"/>
        <v>0.8378870673952641</v>
      </c>
      <c r="N38" s="42" t="s">
        <v>56</v>
      </c>
      <c r="O38" s="45">
        <f t="shared" si="8"/>
        <v>0.0546448087431694</v>
      </c>
      <c r="P38" s="45">
        <f t="shared" si="9"/>
        <v>0.23679417122040072</v>
      </c>
      <c r="Q38" s="45">
        <f t="shared" si="10"/>
        <v>0.12932604735883424</v>
      </c>
      <c r="R38" s="45">
        <f t="shared" si="11"/>
        <v>0.10382513661202186</v>
      </c>
      <c r="S38" s="45">
        <f t="shared" si="12"/>
        <v>0.10746812386156648</v>
      </c>
      <c r="T38" s="45">
        <f t="shared" si="13"/>
        <v>0.13479052823315119</v>
      </c>
      <c r="U38" s="45">
        <f t="shared" si="14"/>
        <v>0.11293260473588343</v>
      </c>
      <c r="V38" s="46">
        <f t="shared" si="15"/>
        <v>0.12021857923497267</v>
      </c>
    </row>
    <row r="39" spans="2:22" ht="12.75">
      <c r="B39" s="40" t="s">
        <v>5</v>
      </c>
      <c r="C39" s="41" t="s">
        <v>12</v>
      </c>
      <c r="D39" s="42" t="s">
        <v>56</v>
      </c>
      <c r="E39" s="43">
        <f t="shared" si="1"/>
        <v>0.5738007380073801</v>
      </c>
      <c r="F39" s="43">
        <f t="shared" si="2"/>
        <v>0.17158671586715868</v>
      </c>
      <c r="G39" s="43">
        <f t="shared" si="3"/>
        <v>0.1863468634686347</v>
      </c>
      <c r="H39" s="44">
        <f t="shared" si="4"/>
        <v>0.05719557195571956</v>
      </c>
      <c r="I39" s="37" t="s">
        <v>53</v>
      </c>
      <c r="J39" s="42" t="s">
        <v>56</v>
      </c>
      <c r="K39" s="43">
        <f t="shared" si="5"/>
        <v>0.13059701492537312</v>
      </c>
      <c r="L39" s="43">
        <f t="shared" si="6"/>
        <v>0.05970149253731343</v>
      </c>
      <c r="M39" s="44">
        <f t="shared" si="7"/>
        <v>0.8097014925373134</v>
      </c>
      <c r="N39" s="42" t="s">
        <v>56</v>
      </c>
      <c r="O39" s="45">
        <f t="shared" si="8"/>
        <v>0.1044776119402985</v>
      </c>
      <c r="P39" s="45">
        <f t="shared" si="9"/>
        <v>0.19776119402985073</v>
      </c>
      <c r="Q39" s="45">
        <f t="shared" si="10"/>
        <v>0.15858208955223882</v>
      </c>
      <c r="R39" s="45">
        <f t="shared" si="11"/>
        <v>0.0914179104477612</v>
      </c>
      <c r="S39" s="45">
        <f t="shared" si="12"/>
        <v>0.14925373134328357</v>
      </c>
      <c r="T39" s="45">
        <f t="shared" si="13"/>
        <v>0.1287313432835821</v>
      </c>
      <c r="U39" s="45">
        <f t="shared" si="14"/>
        <v>0.10634328358208955</v>
      </c>
      <c r="V39" s="46">
        <f t="shared" si="15"/>
        <v>0.06343283582089553</v>
      </c>
    </row>
    <row r="40" spans="2:22" ht="12.75">
      <c r="B40" s="40" t="s">
        <v>4</v>
      </c>
      <c r="C40" s="41" t="s">
        <v>12</v>
      </c>
      <c r="D40" s="42" t="s">
        <v>56</v>
      </c>
      <c r="E40" s="43">
        <f t="shared" si="1"/>
        <v>0.6370510396975425</v>
      </c>
      <c r="F40" s="43">
        <f t="shared" si="2"/>
        <v>0.12476370510396975</v>
      </c>
      <c r="G40" s="43">
        <f t="shared" si="3"/>
        <v>0.2003780718336484</v>
      </c>
      <c r="H40" s="44">
        <f t="shared" si="4"/>
        <v>0.03780718336483932</v>
      </c>
      <c r="I40" s="37" t="s">
        <v>53</v>
      </c>
      <c r="J40" s="42" t="s">
        <v>56</v>
      </c>
      <c r="K40" s="43">
        <f t="shared" si="5"/>
        <v>0.11153119092627599</v>
      </c>
      <c r="L40" s="43">
        <f t="shared" si="6"/>
        <v>0.0888468809073724</v>
      </c>
      <c r="M40" s="44">
        <f t="shared" si="7"/>
        <v>0.7996219281663516</v>
      </c>
      <c r="N40" s="42" t="s">
        <v>56</v>
      </c>
      <c r="O40" s="45">
        <f t="shared" si="8"/>
        <v>0.09829867674858223</v>
      </c>
      <c r="P40" s="45">
        <f t="shared" si="9"/>
        <v>0.21928166351606806</v>
      </c>
      <c r="Q40" s="45">
        <f t="shared" si="10"/>
        <v>0.10396975425330812</v>
      </c>
      <c r="R40" s="45">
        <f t="shared" si="11"/>
        <v>0.15122873345935728</v>
      </c>
      <c r="S40" s="45">
        <f t="shared" si="12"/>
        <v>0.08695652173913043</v>
      </c>
      <c r="T40" s="45">
        <f t="shared" si="13"/>
        <v>0.11720226843100189</v>
      </c>
      <c r="U40" s="45">
        <f t="shared" si="14"/>
        <v>0.11153119092627599</v>
      </c>
      <c r="V40" s="46">
        <f t="shared" si="15"/>
        <v>0.10964083175803403</v>
      </c>
    </row>
    <row r="41" spans="2:22" ht="12.75">
      <c r="B41" s="40" t="s">
        <v>6</v>
      </c>
      <c r="C41" s="41"/>
      <c r="D41" s="42" t="s">
        <v>56</v>
      </c>
      <c r="E41" s="43">
        <f t="shared" si="1"/>
        <v>0.682312466920079</v>
      </c>
      <c r="F41" s="43">
        <f t="shared" si="2"/>
        <v>0.1660732329307607</v>
      </c>
      <c r="G41" s="43">
        <f t="shared" si="3"/>
        <v>0.10337776066977819</v>
      </c>
      <c r="H41" s="44">
        <f t="shared" si="4"/>
        <v>0.03779531347736131</v>
      </c>
      <c r="I41" s="47" t="s">
        <v>53</v>
      </c>
      <c r="J41" s="42" t="s">
        <v>56</v>
      </c>
      <c r="K41" s="43">
        <f t="shared" si="5"/>
        <v>0.07956451007383306</v>
      </c>
      <c r="L41" s="43">
        <f t="shared" si="6"/>
        <v>0.06712551620573144</v>
      </c>
      <c r="M41" s="44">
        <f t="shared" si="7"/>
        <v>0.8530847203103491</v>
      </c>
      <c r="N41" s="42" t="s">
        <v>56</v>
      </c>
      <c r="O41" s="45">
        <f t="shared" si="8"/>
        <v>0.07063402385436283</v>
      </c>
      <c r="P41" s="45">
        <f t="shared" si="9"/>
        <v>0.1551035781544256</v>
      </c>
      <c r="Q41" s="45">
        <f t="shared" si="10"/>
        <v>0.13855618330194602</v>
      </c>
      <c r="R41" s="45">
        <f t="shared" si="11"/>
        <v>0.11969868173258004</v>
      </c>
      <c r="S41" s="45">
        <f t="shared" si="12"/>
        <v>0.12203389830508475</v>
      </c>
      <c r="T41" s="45">
        <f t="shared" si="13"/>
        <v>0.1348901443816698</v>
      </c>
      <c r="U41" s="45">
        <f t="shared" si="14"/>
        <v>0.13715003138731952</v>
      </c>
      <c r="V41" s="46">
        <f t="shared" si="15"/>
        <v>0.11839296924042687</v>
      </c>
    </row>
    <row r="42" spans="2:22" ht="12.75">
      <c r="B42" s="24" t="s">
        <v>52</v>
      </c>
      <c r="C42" s="25"/>
      <c r="D42" s="48" t="s">
        <v>56</v>
      </c>
      <c r="E42" s="49">
        <f t="shared" si="1"/>
        <v>0.544048994128405</v>
      </c>
      <c r="F42" s="49">
        <f>+(F19/D19)</f>
        <v>0.15139410273686912</v>
      </c>
      <c r="G42" s="49">
        <f>+(G19/D19)</f>
        <v>0.1853603170019572</v>
      </c>
      <c r="H42" s="50">
        <f>+(H19/D19)</f>
        <v>0.10281708217024417</v>
      </c>
      <c r="I42" s="51" t="s">
        <v>53</v>
      </c>
      <c r="J42" s="48" t="s">
        <v>56</v>
      </c>
      <c r="K42" s="49">
        <f t="shared" si="5"/>
        <v>0.09104419720322547</v>
      </c>
      <c r="L42" s="49">
        <f>+(L19/J19)</f>
        <v>0.07711340206185567</v>
      </c>
      <c r="M42" s="50">
        <f>+(M19/J19)</f>
        <v>0.831785240379708</v>
      </c>
      <c r="N42" s="48" t="s">
        <v>56</v>
      </c>
      <c r="O42" s="52">
        <f t="shared" si="8"/>
        <v>0.08623721587997786</v>
      </c>
      <c r="P42" s="52">
        <f>+(P19/N19)</f>
        <v>0.1775819310938493</v>
      </c>
      <c r="Q42" s="52">
        <f>+(Q19/N19)</f>
        <v>0.13559058022996046</v>
      </c>
      <c r="R42" s="52">
        <f>+(R19/N19)</f>
        <v>0.11962042179910229</v>
      </c>
      <c r="S42" s="52">
        <f>+(S19/N19)</f>
        <v>0.11120903445307537</v>
      </c>
      <c r="T42" s="52">
        <f>+(T19/N19)</f>
        <v>0.1263634686725011</v>
      </c>
      <c r="U42" s="52">
        <f>+(U19/N19)</f>
        <v>0.1239244942714845</v>
      </c>
      <c r="V42" s="53">
        <f>+(V19/N19)</f>
        <v>0.11893586932016151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6" t="s">
        <v>13</v>
      </c>
      <c r="C50" s="67"/>
      <c r="D50" s="68" t="s">
        <v>14</v>
      </c>
      <c r="E50" s="69"/>
      <c r="F50" s="69"/>
      <c r="G50" s="69"/>
      <c r="H50" s="70"/>
      <c r="I50" s="6" t="s">
        <v>15</v>
      </c>
      <c r="J50" s="68" t="s">
        <v>16</v>
      </c>
      <c r="K50" s="71"/>
      <c r="L50" s="71"/>
      <c r="M50" s="72"/>
      <c r="N50" s="7" t="s">
        <v>17</v>
      </c>
      <c r="O50" s="68" t="s">
        <v>18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55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2:22" ht="12.75"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2:22" ht="12.75">
      <c r="B53" s="40" t="s">
        <v>59</v>
      </c>
      <c r="C53" s="41" t="s">
        <v>12</v>
      </c>
      <c r="D53" s="54">
        <f>+(D8/($D$19-$D$7))</f>
        <v>0.15615941647078665</v>
      </c>
      <c r="E53" s="43">
        <f aca="true" t="shared" si="16" ref="E53:E63">+(E8/($E$19-$E$7))</f>
        <v>0.16251863374165532</v>
      </c>
      <c r="F53" s="43">
        <f aca="true" t="shared" si="17" ref="F53:F63">+(F8/($F$19-$F$7))</f>
        <v>0.17167664276787475</v>
      </c>
      <c r="G53" s="43">
        <f aca="true" t="shared" si="18" ref="G53:G63">+(G8/($G$19-$G$7))</f>
        <v>0.11798881078754841</v>
      </c>
      <c r="H53" s="44">
        <f aca="true" t="shared" si="19" ref="H53:H63">+(H8/($H$19-$H$7))</f>
        <v>0.15740120562625587</v>
      </c>
      <c r="I53" s="37" t="s">
        <v>53</v>
      </c>
      <c r="J53" s="54">
        <f aca="true" t="shared" si="20" ref="J53:J63">+(J8/($J$19-$J$7))</f>
        <v>0.159164333405126</v>
      </c>
      <c r="K53" s="43">
        <f aca="true" t="shared" si="21" ref="K53:K63">+(K8/($K$19-$K$7))</f>
        <v>0.1670187483496171</v>
      </c>
      <c r="L53" s="43">
        <f aca="true" t="shared" si="22" ref="L53:L63">+(L8/($L$19-$L$7))</f>
        <v>0.16177163499293232</v>
      </c>
      <c r="M53" s="44">
        <f aca="true" t="shared" si="23" ref="M53:M63">+(M8/($M$19-$M$7))</f>
        <v>0.1582382762991128</v>
      </c>
      <c r="N53" s="54">
        <f aca="true" t="shared" si="24" ref="N53:N63">+(N8/($N$19-$N$7))</f>
        <v>0.15947274593484956</v>
      </c>
      <c r="O53" s="43">
        <f aca="true" t="shared" si="25" ref="O53:O63">+(O8/($O$19-$O$7))</f>
        <v>0.1674535261138979</v>
      </c>
      <c r="P53" s="43">
        <f aca="true" t="shared" si="26" ref="P53:P63">+(P8/($P$19-$P$7))</f>
        <v>0.16724037150094173</v>
      </c>
      <c r="Q53" s="43">
        <f aca="true" t="shared" si="27" ref="Q53:Q63">+(Q8/($Q$19-$Q$7))</f>
        <v>0.15944033189620108</v>
      </c>
      <c r="R53" s="43">
        <f aca="true" t="shared" si="28" ref="R53:R63">+(R8/($R$19-$R$7))</f>
        <v>0.16324500316541557</v>
      </c>
      <c r="S53" s="43">
        <f aca="true" t="shared" si="29" ref="S53:S63">+(S8/($S$19-$S$7))</f>
        <v>0.15889542779538252</v>
      </c>
      <c r="T53" s="43">
        <f aca="true" t="shared" si="30" ref="T53:T63">+(T8/($T$19-$T$7))</f>
        <v>0.16530905606133206</v>
      </c>
      <c r="U53" s="43">
        <f aca="true" t="shared" si="31" ref="U53:U63">+(U8/($U$19-$U$7))</f>
        <v>0.14921702057883085</v>
      </c>
      <c r="V53" s="44">
        <f>+(V8/($V$19-$V$7))</f>
        <v>0.14728334081724292</v>
      </c>
    </row>
    <row r="54" spans="2:22" ht="12.75">
      <c r="B54" s="40" t="s">
        <v>1</v>
      </c>
      <c r="C54" s="41" t="s">
        <v>12</v>
      </c>
      <c r="D54" s="54">
        <f aca="true" t="shared" si="32" ref="D54:D63">+(D9/($D$19-$D$7))</f>
        <v>0.11304824445826438</v>
      </c>
      <c r="E54" s="43">
        <f t="shared" si="16"/>
        <v>0.10888586428154773</v>
      </c>
      <c r="F54" s="43">
        <f t="shared" si="17"/>
        <v>0.10162467933960402</v>
      </c>
      <c r="G54" s="43">
        <f t="shared" si="18"/>
        <v>0.1506240137713384</v>
      </c>
      <c r="H54" s="44">
        <f t="shared" si="19"/>
        <v>0.07032819825853985</v>
      </c>
      <c r="I54" s="37" t="s">
        <v>53</v>
      </c>
      <c r="J54" s="54">
        <f t="shared" si="20"/>
        <v>0.11415033383588197</v>
      </c>
      <c r="K54" s="43">
        <f t="shared" si="21"/>
        <v>0.12608925270662794</v>
      </c>
      <c r="L54" s="43">
        <f t="shared" si="22"/>
        <v>0.12329197424218627</v>
      </c>
      <c r="M54" s="44">
        <f t="shared" si="23"/>
        <v>0.11223067173637516</v>
      </c>
      <c r="N54" s="54">
        <f t="shared" si="24"/>
        <v>0.11431041002647074</v>
      </c>
      <c r="O54" s="43">
        <f t="shared" si="25"/>
        <v>0.1261434051342579</v>
      </c>
      <c r="P54" s="43">
        <f t="shared" si="26"/>
        <v>0.1324933428589985</v>
      </c>
      <c r="Q54" s="43">
        <f t="shared" si="27"/>
        <v>0.11917351338159929</v>
      </c>
      <c r="R54" s="43">
        <f t="shared" si="28"/>
        <v>0.09903228723885321</v>
      </c>
      <c r="S54" s="43">
        <f t="shared" si="29"/>
        <v>0.10547759167043912</v>
      </c>
      <c r="T54" s="43">
        <f t="shared" si="30"/>
        <v>0.1030186871106852</v>
      </c>
      <c r="U54" s="43">
        <f t="shared" si="31"/>
        <v>0.10781339673690252</v>
      </c>
      <c r="V54" s="44">
        <f>+(V9/($V$19-$V$7))</f>
        <v>0.12168837000449034</v>
      </c>
    </row>
    <row r="55" spans="2:22" ht="12.75">
      <c r="B55" s="40" t="s">
        <v>2</v>
      </c>
      <c r="C55" s="41" t="s">
        <v>12</v>
      </c>
      <c r="D55" s="54">
        <f t="shared" si="32"/>
        <v>0.06134645992979941</v>
      </c>
      <c r="E55" s="43">
        <f t="shared" si="16"/>
        <v>0.055658176161773286</v>
      </c>
      <c r="F55" s="43">
        <f t="shared" si="17"/>
        <v>0.06840755114122213</v>
      </c>
      <c r="G55" s="43">
        <f t="shared" si="18"/>
        <v>0.08069143594893129</v>
      </c>
      <c r="H55" s="44">
        <f t="shared" si="19"/>
        <v>0.04186202277294039</v>
      </c>
      <c r="I55" s="37" t="s">
        <v>53</v>
      </c>
      <c r="J55" s="54">
        <f t="shared" si="20"/>
        <v>0.062082705147533924</v>
      </c>
      <c r="K55" s="43">
        <f t="shared" si="21"/>
        <v>0.04026934248745709</v>
      </c>
      <c r="L55" s="43">
        <f t="shared" si="22"/>
        <v>0.057326841526621646</v>
      </c>
      <c r="M55" s="44">
        <f t="shared" si="23"/>
        <v>0.06457541191381495</v>
      </c>
      <c r="N55" s="54">
        <f t="shared" si="24"/>
        <v>0.06185511317594944</v>
      </c>
      <c r="O55" s="43">
        <f t="shared" si="25"/>
        <v>0.04794924756565359</v>
      </c>
      <c r="P55" s="43">
        <f t="shared" si="26"/>
        <v>0.04838604923036955</v>
      </c>
      <c r="Q55" s="43">
        <f t="shared" si="27"/>
        <v>0.06263727324493615</v>
      </c>
      <c r="R55" s="43">
        <f t="shared" si="28"/>
        <v>0.07370896264809623</v>
      </c>
      <c r="S55" s="43">
        <f t="shared" si="29"/>
        <v>0.06564056133997284</v>
      </c>
      <c r="T55" s="43">
        <f t="shared" si="30"/>
        <v>0.06189107171378374</v>
      </c>
      <c r="U55" s="43">
        <f t="shared" si="31"/>
        <v>0.0672296466344183</v>
      </c>
      <c r="V55" s="44">
        <f aca="true" t="shared" si="33" ref="V55:V63">+(V10/($V$19-$V$7))</f>
        <v>0.06780422092501123</v>
      </c>
    </row>
    <row r="56" spans="2:22" ht="12.75">
      <c r="B56" s="40" t="s">
        <v>9</v>
      </c>
      <c r="C56" s="41" t="s">
        <v>12</v>
      </c>
      <c r="D56" s="54">
        <f t="shared" si="32"/>
        <v>0.05001528391183818</v>
      </c>
      <c r="E56" s="43">
        <f t="shared" si="16"/>
        <v>0.049338907252576315</v>
      </c>
      <c r="F56" s="43">
        <f t="shared" si="17"/>
        <v>0.038479247516937445</v>
      </c>
      <c r="G56" s="43">
        <f t="shared" si="18"/>
        <v>0.06670492038444986</v>
      </c>
      <c r="H56" s="44">
        <f t="shared" si="19"/>
        <v>0.031815137307434696</v>
      </c>
      <c r="I56" s="37" t="s">
        <v>53</v>
      </c>
      <c r="J56" s="54">
        <f t="shared" si="20"/>
        <v>0.05023691578720655</v>
      </c>
      <c r="K56" s="43">
        <f t="shared" si="21"/>
        <v>0.042909955109585424</v>
      </c>
      <c r="L56" s="43">
        <f t="shared" si="22"/>
        <v>0.04868855033767865</v>
      </c>
      <c r="M56" s="44">
        <f t="shared" si="23"/>
        <v>0.05107731305449937</v>
      </c>
      <c r="N56" s="54">
        <f t="shared" si="24"/>
        <v>0.05029441953433094</v>
      </c>
      <c r="O56" s="43">
        <f t="shared" si="25"/>
        <v>0.04352316317497787</v>
      </c>
      <c r="P56" s="43">
        <f t="shared" si="26"/>
        <v>0.04936026498668572</v>
      </c>
      <c r="Q56" s="43">
        <f t="shared" si="27"/>
        <v>0.039046611892947204</v>
      </c>
      <c r="R56" s="43">
        <f t="shared" si="28"/>
        <v>0.053812064755358595</v>
      </c>
      <c r="S56" s="43">
        <f t="shared" si="29"/>
        <v>0.05115436849253056</v>
      </c>
      <c r="T56" s="43">
        <f t="shared" si="30"/>
        <v>0.059894585529468136</v>
      </c>
      <c r="U56" s="43">
        <f t="shared" si="31"/>
        <v>0.05657128802164467</v>
      </c>
      <c r="V56" s="44">
        <f t="shared" si="33"/>
        <v>0.04714863044454423</v>
      </c>
    </row>
    <row r="57" spans="2:22" ht="12.75">
      <c r="B57" s="40" t="s">
        <v>10</v>
      </c>
      <c r="C57" s="41" t="s">
        <v>12</v>
      </c>
      <c r="D57" s="54">
        <f t="shared" si="32"/>
        <v>0.034362450063770804</v>
      </c>
      <c r="E57" s="43">
        <f t="shared" si="16"/>
        <v>0.031839393350184715</v>
      </c>
      <c r="F57" s="43">
        <f t="shared" si="17"/>
        <v>0.04275471946326383</v>
      </c>
      <c r="G57" s="43">
        <f t="shared" si="18"/>
        <v>0.035145603213312296</v>
      </c>
      <c r="H57" s="44">
        <f t="shared" si="19"/>
        <v>0.033489618218352314</v>
      </c>
      <c r="I57" s="37" t="s">
        <v>53</v>
      </c>
      <c r="J57" s="54">
        <f t="shared" si="20"/>
        <v>0.03451432263622658</v>
      </c>
      <c r="K57" s="43">
        <f t="shared" si="21"/>
        <v>0.04224980195405334</v>
      </c>
      <c r="L57" s="43">
        <f t="shared" si="22"/>
        <v>0.03376786555677713</v>
      </c>
      <c r="M57" s="44">
        <f t="shared" si="23"/>
        <v>0.03384030418250951</v>
      </c>
      <c r="N57" s="54">
        <f t="shared" si="24"/>
        <v>0.03462805899195073</v>
      </c>
      <c r="O57" s="43">
        <f t="shared" si="25"/>
        <v>0.0472115668338743</v>
      </c>
      <c r="P57" s="43">
        <f t="shared" si="26"/>
        <v>0.038968630252646616</v>
      </c>
      <c r="Q57" s="43">
        <f t="shared" si="27"/>
        <v>0.029691694460261937</v>
      </c>
      <c r="R57" s="43">
        <f t="shared" si="28"/>
        <v>0.0361761779867957</v>
      </c>
      <c r="S57" s="43">
        <f t="shared" si="29"/>
        <v>0.03168854685377999</v>
      </c>
      <c r="T57" s="43">
        <f t="shared" si="30"/>
        <v>0.03753394026513337</v>
      </c>
      <c r="U57" s="43">
        <f t="shared" si="31"/>
        <v>0.029515454619988522</v>
      </c>
      <c r="V57" s="44">
        <f t="shared" si="33"/>
        <v>0.030983385720700495</v>
      </c>
    </row>
    <row r="58" spans="2:22" ht="12.75">
      <c r="B58" s="40" t="s">
        <v>3</v>
      </c>
      <c r="C58" s="41" t="s">
        <v>11</v>
      </c>
      <c r="D58" s="54">
        <f t="shared" si="32"/>
        <v>0.03204351171590897</v>
      </c>
      <c r="E58" s="43">
        <f t="shared" si="16"/>
        <v>0.0189578067275909</v>
      </c>
      <c r="F58" s="43">
        <f t="shared" si="17"/>
        <v>0.025652831677958298</v>
      </c>
      <c r="G58" s="43">
        <f t="shared" si="18"/>
        <v>0.09969875197245733</v>
      </c>
      <c r="H58" s="44">
        <f t="shared" si="19"/>
        <v>0.018419290020093772</v>
      </c>
      <c r="I58" s="37" t="s">
        <v>53</v>
      </c>
      <c r="J58" s="54">
        <f t="shared" si="20"/>
        <v>0.03273745423217747</v>
      </c>
      <c r="K58" s="43">
        <f t="shared" si="21"/>
        <v>0.014523369421705836</v>
      </c>
      <c r="L58" s="43">
        <f t="shared" si="22"/>
        <v>0.010208889586932621</v>
      </c>
      <c r="M58" s="44">
        <f t="shared" si="23"/>
        <v>0.03624841571609633</v>
      </c>
      <c r="N58" s="54">
        <f t="shared" si="24"/>
        <v>0.03246718167576036</v>
      </c>
      <c r="O58" s="43">
        <f t="shared" si="25"/>
        <v>0.013278253172027146</v>
      </c>
      <c r="P58" s="43">
        <f t="shared" si="26"/>
        <v>0.018834837955445865</v>
      </c>
      <c r="Q58" s="43">
        <f t="shared" si="27"/>
        <v>0.02277719027088587</v>
      </c>
      <c r="R58" s="43">
        <f t="shared" si="28"/>
        <v>0.03165415573844623</v>
      </c>
      <c r="S58" s="43">
        <f t="shared" si="29"/>
        <v>0.03123585332729742</v>
      </c>
      <c r="T58" s="43">
        <f t="shared" si="30"/>
        <v>0.035936751317680884</v>
      </c>
      <c r="U58" s="43">
        <f t="shared" si="31"/>
        <v>0.04058375010248422</v>
      </c>
      <c r="V58" s="44">
        <f t="shared" si="33"/>
        <v>0.06331387516838796</v>
      </c>
    </row>
    <row r="59" spans="2:22" ht="12.75">
      <c r="B59" s="40" t="s">
        <v>8</v>
      </c>
      <c r="C59" s="41" t="s">
        <v>12</v>
      </c>
      <c r="D59" s="54">
        <f t="shared" si="32"/>
        <v>0.02951376079096879</v>
      </c>
      <c r="E59" s="43">
        <f t="shared" si="16"/>
        <v>0.030138051720785534</v>
      </c>
      <c r="F59" s="43">
        <f t="shared" si="17"/>
        <v>0.023021772018680525</v>
      </c>
      <c r="G59" s="43">
        <f t="shared" si="18"/>
        <v>0.035145603213312296</v>
      </c>
      <c r="H59" s="44">
        <f t="shared" si="19"/>
        <v>0.010046885465505693</v>
      </c>
      <c r="I59" s="37" t="s">
        <v>53</v>
      </c>
      <c r="J59" s="54">
        <f t="shared" si="20"/>
        <v>0.029937540383372818</v>
      </c>
      <c r="K59" s="43">
        <f t="shared" si="21"/>
        <v>0.03828888302086084</v>
      </c>
      <c r="L59" s="43">
        <f t="shared" si="22"/>
        <v>0.04005025914873567</v>
      </c>
      <c r="M59" s="44">
        <f t="shared" si="23"/>
        <v>0.02832699619771863</v>
      </c>
      <c r="N59" s="54">
        <f t="shared" si="24"/>
        <v>0.029495975365998597</v>
      </c>
      <c r="O59" s="43">
        <f t="shared" si="25"/>
        <v>0.03762171732074358</v>
      </c>
      <c r="P59" s="43">
        <f t="shared" si="26"/>
        <v>0.029226472689484966</v>
      </c>
      <c r="Q59" s="43">
        <f t="shared" si="27"/>
        <v>0.03253884324412267</v>
      </c>
      <c r="R59" s="43">
        <f t="shared" si="28"/>
        <v>0.02713213349009677</v>
      </c>
      <c r="S59" s="43">
        <f t="shared" si="29"/>
        <v>0.03214124038026256</v>
      </c>
      <c r="T59" s="43">
        <f t="shared" si="30"/>
        <v>0.02555502315923974</v>
      </c>
      <c r="U59" s="43">
        <f t="shared" si="31"/>
        <v>0.028285644010822335</v>
      </c>
      <c r="V59" s="44">
        <f t="shared" si="33"/>
        <v>0.027391109115401886</v>
      </c>
    </row>
    <row r="60" spans="2:22" ht="12.75">
      <c r="B60" s="40" t="s">
        <v>7</v>
      </c>
      <c r="C60" s="41" t="s">
        <v>12</v>
      </c>
      <c r="D60" s="54">
        <f t="shared" si="32"/>
        <v>0.02893402620400333</v>
      </c>
      <c r="E60" s="43">
        <f t="shared" si="16"/>
        <v>0.0306241493291853</v>
      </c>
      <c r="F60" s="43">
        <f t="shared" si="17"/>
        <v>0.022035124646451357</v>
      </c>
      <c r="G60" s="43">
        <f t="shared" si="18"/>
        <v>0.03155931717113757</v>
      </c>
      <c r="H60" s="44">
        <f t="shared" si="19"/>
        <v>0.025117213663764234</v>
      </c>
      <c r="I60" s="37" t="s">
        <v>53</v>
      </c>
      <c r="J60" s="54">
        <f t="shared" si="20"/>
        <v>0.02956062890372604</v>
      </c>
      <c r="K60" s="43">
        <f t="shared" si="21"/>
        <v>0.023765513599155005</v>
      </c>
      <c r="L60" s="43">
        <f t="shared" si="22"/>
        <v>0.0416208575467253</v>
      </c>
      <c r="M60" s="44">
        <f t="shared" si="23"/>
        <v>0.029150823827629912</v>
      </c>
      <c r="N60" s="54">
        <f t="shared" si="24"/>
        <v>0.029658041164712875</v>
      </c>
      <c r="O60" s="43">
        <f t="shared" si="25"/>
        <v>0.02213042195337858</v>
      </c>
      <c r="P60" s="43">
        <f t="shared" si="26"/>
        <v>0.042216016107033835</v>
      </c>
      <c r="Q60" s="43">
        <f t="shared" si="27"/>
        <v>0.028878223379158872</v>
      </c>
      <c r="R60" s="43">
        <f t="shared" si="28"/>
        <v>0.025775526815591934</v>
      </c>
      <c r="S60" s="43">
        <f t="shared" si="29"/>
        <v>0.026708918062471707</v>
      </c>
      <c r="T60" s="43">
        <f t="shared" si="30"/>
        <v>0.02954799552787095</v>
      </c>
      <c r="U60" s="43">
        <f t="shared" si="31"/>
        <v>0.025416085922767895</v>
      </c>
      <c r="V60" s="44">
        <f t="shared" si="33"/>
        <v>0.029636281993713515</v>
      </c>
    </row>
    <row r="61" spans="2:22" ht="12.75">
      <c r="B61" s="40" t="s">
        <v>5</v>
      </c>
      <c r="C61" s="41" t="s">
        <v>12</v>
      </c>
      <c r="D61" s="54">
        <f t="shared" si="32"/>
        <v>0.02856510419411622</v>
      </c>
      <c r="E61" s="43">
        <f t="shared" si="16"/>
        <v>0.02519605936872124</v>
      </c>
      <c r="F61" s="43">
        <f t="shared" si="17"/>
        <v>0.030586068539104123</v>
      </c>
      <c r="G61" s="43">
        <f t="shared" si="18"/>
        <v>0.03622148902596471</v>
      </c>
      <c r="H61" s="44">
        <f t="shared" si="19"/>
        <v>0.05190890823844608</v>
      </c>
      <c r="I61" s="37" t="s">
        <v>53</v>
      </c>
      <c r="J61" s="54">
        <f t="shared" si="20"/>
        <v>0.028860650441524877</v>
      </c>
      <c r="K61" s="43">
        <f t="shared" si="21"/>
        <v>0.04621072088724584</v>
      </c>
      <c r="L61" s="43">
        <f t="shared" si="22"/>
        <v>0.025129574367834143</v>
      </c>
      <c r="M61" s="44">
        <f t="shared" si="23"/>
        <v>0.02750316856780735</v>
      </c>
      <c r="N61" s="54">
        <f t="shared" si="24"/>
        <v>0.028955756036951</v>
      </c>
      <c r="O61" s="43">
        <f t="shared" si="25"/>
        <v>0.041310120979640014</v>
      </c>
      <c r="P61" s="43">
        <f t="shared" si="26"/>
        <v>0.03442229005650451</v>
      </c>
      <c r="Q61" s="43">
        <f t="shared" si="27"/>
        <v>0.03457252094688034</v>
      </c>
      <c r="R61" s="43">
        <f t="shared" si="28"/>
        <v>0.022157909016912364</v>
      </c>
      <c r="S61" s="43">
        <f t="shared" si="29"/>
        <v>0.0362154821186057</v>
      </c>
      <c r="T61" s="43">
        <f t="shared" si="30"/>
        <v>0.027551509343555342</v>
      </c>
      <c r="U61" s="43">
        <f t="shared" si="31"/>
        <v>0.02336640157415758</v>
      </c>
      <c r="V61" s="44">
        <f t="shared" si="33"/>
        <v>0.015267175572519083</v>
      </c>
    </row>
    <row r="62" spans="2:22" ht="12.75">
      <c r="B62" s="40" t="s">
        <v>4</v>
      </c>
      <c r="C62" s="41" t="s">
        <v>12</v>
      </c>
      <c r="D62" s="54">
        <f t="shared" si="32"/>
        <v>0.02787996331861159</v>
      </c>
      <c r="E62" s="43">
        <f t="shared" si="16"/>
        <v>0.02730248233845356</v>
      </c>
      <c r="F62" s="43">
        <f t="shared" si="17"/>
        <v>0.021706242189041637</v>
      </c>
      <c r="G62" s="43">
        <f t="shared" si="18"/>
        <v>0.03801463204705207</v>
      </c>
      <c r="H62" s="44">
        <f t="shared" si="19"/>
        <v>0.033489618218352314</v>
      </c>
      <c r="I62" s="37" t="s">
        <v>53</v>
      </c>
      <c r="J62" s="54">
        <f t="shared" si="20"/>
        <v>0.028483738961878096</v>
      </c>
      <c r="K62" s="43">
        <f t="shared" si="21"/>
        <v>0.03894903617639292</v>
      </c>
      <c r="L62" s="43">
        <f t="shared" si="22"/>
        <v>0.0369090623527564</v>
      </c>
      <c r="M62" s="44">
        <f t="shared" si="23"/>
        <v>0.026806083650190115</v>
      </c>
      <c r="N62" s="54">
        <f t="shared" si="24"/>
        <v>0.028577602506617686</v>
      </c>
      <c r="O62" s="43">
        <f t="shared" si="25"/>
        <v>0.03835939805252287</v>
      </c>
      <c r="P62" s="43">
        <f t="shared" si="26"/>
        <v>0.03766967591089173</v>
      </c>
      <c r="Q62" s="43">
        <f t="shared" si="27"/>
        <v>0.022370454730334336</v>
      </c>
      <c r="R62" s="43">
        <f t="shared" si="28"/>
        <v>0.0361761779867957</v>
      </c>
      <c r="S62" s="43">
        <f t="shared" si="29"/>
        <v>0.02082390221819828</v>
      </c>
      <c r="T62" s="43">
        <f t="shared" si="30"/>
        <v>0.024756428685513497</v>
      </c>
      <c r="U62" s="43">
        <f t="shared" si="31"/>
        <v>0.024186275313601704</v>
      </c>
      <c r="V62" s="44">
        <f t="shared" si="33"/>
        <v>0.026044005388414906</v>
      </c>
    </row>
    <row r="63" spans="2:22" ht="12.75">
      <c r="B63" s="40" t="s">
        <v>6</v>
      </c>
      <c r="C63" s="41"/>
      <c r="D63" s="54">
        <f t="shared" si="32"/>
        <v>0.43813177894193167</v>
      </c>
      <c r="E63" s="43">
        <f t="shared" si="16"/>
        <v>0.4595404757275261</v>
      </c>
      <c r="F63" s="43">
        <f t="shared" si="17"/>
        <v>0.45405512069986187</v>
      </c>
      <c r="G63" s="43">
        <f t="shared" si="18"/>
        <v>0.3082054224644958</v>
      </c>
      <c r="H63" s="44">
        <f t="shared" si="19"/>
        <v>0.5261219022103149</v>
      </c>
      <c r="I63" s="37" t="s">
        <v>53</v>
      </c>
      <c r="J63" s="54">
        <f t="shared" si="20"/>
        <v>0.4302713762653457</v>
      </c>
      <c r="K63" s="43">
        <f t="shared" si="21"/>
        <v>0.41972537628729867</v>
      </c>
      <c r="L63" s="43">
        <f t="shared" si="22"/>
        <v>0.42123449034081983</v>
      </c>
      <c r="M63" s="44">
        <f t="shared" si="23"/>
        <v>0.4320025348542459</v>
      </c>
      <c r="N63" s="54">
        <f t="shared" si="24"/>
        <v>0.4302846955864081</v>
      </c>
      <c r="O63" s="43">
        <f t="shared" si="25"/>
        <v>0.41501917969902624</v>
      </c>
      <c r="P63" s="43">
        <f t="shared" si="26"/>
        <v>0.4011820484509969</v>
      </c>
      <c r="Q63" s="43">
        <f t="shared" si="27"/>
        <v>0.44887334255267225</v>
      </c>
      <c r="R63" s="43">
        <f t="shared" si="28"/>
        <v>0.4311296011576377</v>
      </c>
      <c r="S63" s="43">
        <f t="shared" si="29"/>
        <v>0.4400181077410593</v>
      </c>
      <c r="T63" s="43">
        <f t="shared" si="30"/>
        <v>0.4290049512857371</v>
      </c>
      <c r="U63" s="43">
        <f t="shared" si="31"/>
        <v>0.4478150364843814</v>
      </c>
      <c r="V63" s="44">
        <f t="shared" si="33"/>
        <v>0.42343960484957344</v>
      </c>
    </row>
    <row r="64" spans="2:22" ht="12.75">
      <c r="B64" s="24" t="s">
        <v>52</v>
      </c>
      <c r="C64" s="25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50">
        <f>+(H19/$H$19)</f>
        <v>1</v>
      </c>
      <c r="I64" s="56" t="s">
        <v>53</v>
      </c>
      <c r="J64" s="55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55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60</v>
      </c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2005-01-03T14:03:24Z</dcterms:created>
  <dcterms:modified xsi:type="dcterms:W3CDTF">2005-01-04T14:53:14Z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