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40" windowWidth="16860" windowHeight="10170" activeTab="0"/>
  </bookViews>
  <sheets>
    <sheet name="OPL31175" sheetId="1" r:id="rId1"/>
  </sheets>
  <definedNames>
    <definedName name="DATABASE">'OPL31175'!$A$7:$V$17</definedName>
  </definedNames>
  <calcPr fullCalcOnLoad="1"/>
</workbook>
</file>

<file path=xl/sharedStrings.xml><?xml version="1.0" encoding="utf-8"?>
<sst xmlns="http://schemas.openxmlformats.org/spreadsheetml/2006/main" count="270" uniqueCount="62">
  <si>
    <t>Gaithersburg city *</t>
  </si>
  <si>
    <t>Washington city</t>
  </si>
  <si>
    <t>Rockville city</t>
  </si>
  <si>
    <t>Silver Spring CDP</t>
  </si>
  <si>
    <t>Potomac CDP</t>
  </si>
  <si>
    <t>North Bethesda CDP</t>
  </si>
  <si>
    <t>Bethesda CDP</t>
  </si>
  <si>
    <t>Germantown CDP</t>
  </si>
  <si>
    <t>Arlington CDP</t>
  </si>
  <si>
    <t>All Other</t>
  </si>
  <si>
    <t>Maryland</t>
  </si>
  <si>
    <t>District of Columbia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</si>
  <si>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</si>
  <si>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</si>
  <si>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</si>
  <si>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</si>
  <si>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</si>
  <si>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</si>
  <si>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</si>
  <si>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</si>
  <si>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</si>
  <si>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</si>
  <si>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</si>
  <si>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</si>
  <si>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</si>
  <si>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</si>
  <si>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</si>
  <si>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</si>
  <si>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</si>
  <si>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</si>
  <si>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</si>
  <si>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</si>
  <si>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</si>
  <si>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</si>
  <si>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</si>
  <si>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</si>
  <si>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</si>
  <si>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</si>
  <si>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</si>
  <si>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</si>
  <si>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</si>
  <si>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</si>
  <si>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</si>
  <si>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</si>
  <si>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</si>
  <si>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</si>
  <si>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</si>
  <si>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</si>
  <si>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</si>
  <si>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</si>
  <si>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</si>
  <si>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</si>
  <si>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</si>
  <si>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</si>
  <si>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</si>
  <si>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</si>
  <si>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</si>
  <si>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Gaithersburg city, Maryland, Work In :</t>
  </si>
  <si>
    <t>Tysons Corner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</si>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</sst>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1" fontId="0" fillId="0" borderId="1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710937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3.5" customHeight="1">
      <c r="A1"/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3.5" customHeight="1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3.5" customHeight="1">
      <c r="A4"/>
      <c r="B4" s="67" t="s">
        <v>13</v>
      </c>
      <c r="C4" s="68"/>
      <c r="D4" s="69" t="s">
        <v>14</v>
      </c>
      <c r="E4" s="70"/>
      <c r="F4" s="70"/>
      <c r="G4" s="70"/>
      <c r="H4" s="71"/>
      <c r="I4" s="6" t="s">
        <v>15</v>
      </c>
      <c r="J4" s="69" t="s">
        <v>16</v>
      </c>
      <c r="K4" s="72"/>
      <c r="L4" s="72"/>
      <c r="M4" s="73"/>
      <c r="N4" s="7" t="s">
        <v>17</v>
      </c>
      <c r="O4" s="69" t="s">
        <v>18</v>
      </c>
      <c r="P4" s="72"/>
      <c r="Q4" s="72"/>
      <c r="R4" s="72"/>
      <c r="S4" s="72"/>
      <c r="T4" s="72"/>
      <c r="U4" s="72"/>
      <c r="V4" s="73"/>
    </row>
    <row r="5" spans="1:22" ht="13.5" customHeight="1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3.5" customHeight="1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10</v>
      </c>
      <c r="D7" s="58">
        <v>6215</v>
      </c>
      <c r="E7" s="59">
        <v>3675</v>
      </c>
      <c r="F7" s="59">
        <v>715</v>
      </c>
      <c r="G7" s="59">
        <v>449</v>
      </c>
      <c r="H7" s="59">
        <v>1380</v>
      </c>
      <c r="I7" s="60">
        <v>15</v>
      </c>
      <c r="J7" s="59">
        <v>6215</v>
      </c>
      <c r="K7" s="59">
        <v>365</v>
      </c>
      <c r="L7" s="59">
        <v>360</v>
      </c>
      <c r="M7" s="61">
        <v>5490</v>
      </c>
      <c r="N7" s="59">
        <v>6215</v>
      </c>
      <c r="O7" s="59">
        <v>275</v>
      </c>
      <c r="P7" s="59">
        <v>565</v>
      </c>
      <c r="Q7" s="59">
        <v>695</v>
      </c>
      <c r="R7" s="59">
        <v>655</v>
      </c>
      <c r="S7" s="59">
        <v>670</v>
      </c>
      <c r="T7" s="59">
        <v>745</v>
      </c>
      <c r="U7" s="59">
        <v>1075</v>
      </c>
      <c r="V7" s="61">
        <v>1530</v>
      </c>
    </row>
    <row r="8" spans="2:22" ht="12.75">
      <c r="B8" s="40" t="s">
        <v>61</v>
      </c>
      <c r="C8" s="41" t="s">
        <v>10</v>
      </c>
      <c r="D8" s="62">
        <v>3525</v>
      </c>
      <c r="E8" s="63">
        <v>2545</v>
      </c>
      <c r="F8" s="63">
        <v>620</v>
      </c>
      <c r="G8" s="63">
        <v>270</v>
      </c>
      <c r="H8" s="63">
        <v>75</v>
      </c>
      <c r="I8" s="64">
        <v>24</v>
      </c>
      <c r="J8" s="63">
        <v>3525</v>
      </c>
      <c r="K8" s="63">
        <v>155</v>
      </c>
      <c r="L8" s="63">
        <v>195</v>
      </c>
      <c r="M8" s="65">
        <v>3175</v>
      </c>
      <c r="N8" s="63">
        <v>3510</v>
      </c>
      <c r="O8" s="63">
        <v>95</v>
      </c>
      <c r="P8" s="63">
        <v>335</v>
      </c>
      <c r="Q8" s="63">
        <v>370</v>
      </c>
      <c r="R8" s="63">
        <v>405</v>
      </c>
      <c r="S8" s="63">
        <v>405</v>
      </c>
      <c r="T8" s="63">
        <v>535</v>
      </c>
      <c r="U8" s="63">
        <v>640</v>
      </c>
      <c r="V8" s="65">
        <v>720</v>
      </c>
    </row>
    <row r="9" spans="2:22" ht="12.75">
      <c r="B9" s="40" t="s">
        <v>1</v>
      </c>
      <c r="C9" s="41" t="s">
        <v>11</v>
      </c>
      <c r="D9" s="62">
        <v>3170</v>
      </c>
      <c r="E9" s="63">
        <v>1310</v>
      </c>
      <c r="F9" s="63">
        <v>415</v>
      </c>
      <c r="G9" s="63">
        <v>1440</v>
      </c>
      <c r="H9" s="63">
        <v>4</v>
      </c>
      <c r="I9" s="64">
        <v>56</v>
      </c>
      <c r="J9" s="63">
        <v>3170</v>
      </c>
      <c r="K9" s="63">
        <v>95</v>
      </c>
      <c r="L9" s="63">
        <v>20</v>
      </c>
      <c r="M9" s="65">
        <v>3055</v>
      </c>
      <c r="N9" s="63">
        <v>3170</v>
      </c>
      <c r="O9" s="63">
        <v>40</v>
      </c>
      <c r="P9" s="63">
        <v>150</v>
      </c>
      <c r="Q9" s="63">
        <v>190</v>
      </c>
      <c r="R9" s="63">
        <v>355</v>
      </c>
      <c r="S9" s="63">
        <v>240</v>
      </c>
      <c r="T9" s="63">
        <v>485</v>
      </c>
      <c r="U9" s="63">
        <v>660</v>
      </c>
      <c r="V9" s="65">
        <v>1055</v>
      </c>
    </row>
    <row r="10" spans="2:22" ht="12.75">
      <c r="B10" s="40" t="s">
        <v>2</v>
      </c>
      <c r="C10" s="41" t="s">
        <v>10</v>
      </c>
      <c r="D10" s="62">
        <v>3145</v>
      </c>
      <c r="E10" s="63">
        <v>2380</v>
      </c>
      <c r="F10" s="63">
        <v>415</v>
      </c>
      <c r="G10" s="63">
        <v>300</v>
      </c>
      <c r="H10" s="63">
        <v>40</v>
      </c>
      <c r="I10" s="64">
        <v>21</v>
      </c>
      <c r="J10" s="63">
        <v>3145</v>
      </c>
      <c r="K10" s="63">
        <v>105</v>
      </c>
      <c r="L10" s="63">
        <v>145</v>
      </c>
      <c r="M10" s="65">
        <v>2890</v>
      </c>
      <c r="N10" s="63">
        <v>3140</v>
      </c>
      <c r="O10" s="63">
        <v>45</v>
      </c>
      <c r="P10" s="63">
        <v>250</v>
      </c>
      <c r="Q10" s="63">
        <v>305</v>
      </c>
      <c r="R10" s="63">
        <v>220</v>
      </c>
      <c r="S10" s="63">
        <v>375</v>
      </c>
      <c r="T10" s="63">
        <v>500</v>
      </c>
      <c r="U10" s="63">
        <v>565</v>
      </c>
      <c r="V10" s="65">
        <v>885</v>
      </c>
    </row>
    <row r="11" spans="2:22" ht="12.75">
      <c r="B11" s="40" t="s">
        <v>5</v>
      </c>
      <c r="C11" s="41" t="s">
        <v>10</v>
      </c>
      <c r="D11" s="62">
        <v>2285</v>
      </c>
      <c r="E11" s="63">
        <v>1850</v>
      </c>
      <c r="F11" s="63">
        <v>265</v>
      </c>
      <c r="G11" s="63">
        <v>145</v>
      </c>
      <c r="H11" s="63">
        <v>20</v>
      </c>
      <c r="I11" s="64">
        <v>30</v>
      </c>
      <c r="J11" s="63">
        <v>2285</v>
      </c>
      <c r="K11" s="63">
        <v>85</v>
      </c>
      <c r="L11" s="63">
        <v>50</v>
      </c>
      <c r="M11" s="65">
        <v>2150</v>
      </c>
      <c r="N11" s="63">
        <v>2275</v>
      </c>
      <c r="O11" s="63">
        <v>55</v>
      </c>
      <c r="P11" s="63">
        <v>120</v>
      </c>
      <c r="Q11" s="63">
        <v>180</v>
      </c>
      <c r="R11" s="63">
        <v>135</v>
      </c>
      <c r="S11" s="63">
        <v>180</v>
      </c>
      <c r="T11" s="63">
        <v>385</v>
      </c>
      <c r="U11" s="63">
        <v>505</v>
      </c>
      <c r="V11" s="65">
        <v>715</v>
      </c>
    </row>
    <row r="12" spans="2:22" ht="12.75">
      <c r="B12" s="40" t="s">
        <v>6</v>
      </c>
      <c r="C12" s="41" t="s">
        <v>10</v>
      </c>
      <c r="D12" s="62">
        <v>1750</v>
      </c>
      <c r="E12" s="63">
        <v>1280</v>
      </c>
      <c r="F12" s="63">
        <v>205</v>
      </c>
      <c r="G12" s="63">
        <v>240</v>
      </c>
      <c r="H12" s="63">
        <v>25</v>
      </c>
      <c r="I12" s="64">
        <v>38</v>
      </c>
      <c r="J12" s="63">
        <v>1750</v>
      </c>
      <c r="K12" s="63">
        <v>50</v>
      </c>
      <c r="L12" s="63">
        <v>90</v>
      </c>
      <c r="M12" s="65">
        <v>1610</v>
      </c>
      <c r="N12" s="63">
        <v>1750</v>
      </c>
      <c r="O12" s="63">
        <v>30</v>
      </c>
      <c r="P12" s="63">
        <v>85</v>
      </c>
      <c r="Q12" s="63">
        <v>120</v>
      </c>
      <c r="R12" s="63">
        <v>210</v>
      </c>
      <c r="S12" s="63">
        <v>260</v>
      </c>
      <c r="T12" s="63">
        <v>215</v>
      </c>
      <c r="U12" s="63">
        <v>380</v>
      </c>
      <c r="V12" s="65">
        <v>450</v>
      </c>
    </row>
    <row r="13" spans="2:22" ht="12.75">
      <c r="B13" s="40" t="s">
        <v>7</v>
      </c>
      <c r="C13" s="41" t="s">
        <v>10</v>
      </c>
      <c r="D13" s="62">
        <v>955</v>
      </c>
      <c r="E13" s="63">
        <v>780</v>
      </c>
      <c r="F13" s="63">
        <v>60</v>
      </c>
      <c r="G13" s="63">
        <v>105</v>
      </c>
      <c r="H13" s="63">
        <v>10</v>
      </c>
      <c r="I13" s="64">
        <v>18</v>
      </c>
      <c r="J13" s="63">
        <v>955</v>
      </c>
      <c r="K13" s="63">
        <v>75</v>
      </c>
      <c r="L13" s="63">
        <v>40</v>
      </c>
      <c r="M13" s="65">
        <v>840</v>
      </c>
      <c r="N13" s="63">
        <v>955</v>
      </c>
      <c r="O13" s="63">
        <v>25</v>
      </c>
      <c r="P13" s="63">
        <v>70</v>
      </c>
      <c r="Q13" s="63">
        <v>135</v>
      </c>
      <c r="R13" s="63">
        <v>90</v>
      </c>
      <c r="S13" s="63">
        <v>90</v>
      </c>
      <c r="T13" s="63">
        <v>125</v>
      </c>
      <c r="U13" s="63">
        <v>195</v>
      </c>
      <c r="V13" s="65">
        <v>220</v>
      </c>
    </row>
    <row r="14" spans="2:22" ht="12.75">
      <c r="B14" s="40" t="s">
        <v>4</v>
      </c>
      <c r="C14" s="41" t="s">
        <v>10</v>
      </c>
      <c r="D14" s="62">
        <v>620</v>
      </c>
      <c r="E14" s="63">
        <v>460</v>
      </c>
      <c r="F14" s="63">
        <v>105</v>
      </c>
      <c r="G14" s="63">
        <v>50</v>
      </c>
      <c r="H14" s="63">
        <v>10</v>
      </c>
      <c r="I14" s="64">
        <v>32</v>
      </c>
      <c r="J14" s="63">
        <v>620</v>
      </c>
      <c r="K14" s="63">
        <v>30</v>
      </c>
      <c r="L14" s="63">
        <v>30</v>
      </c>
      <c r="M14" s="65">
        <v>555</v>
      </c>
      <c r="N14" s="63">
        <v>620</v>
      </c>
      <c r="O14" s="63">
        <v>20</v>
      </c>
      <c r="P14" s="63">
        <v>40</v>
      </c>
      <c r="Q14" s="63">
        <v>140</v>
      </c>
      <c r="R14" s="63">
        <v>65</v>
      </c>
      <c r="S14" s="63">
        <v>85</v>
      </c>
      <c r="T14" s="63">
        <v>40</v>
      </c>
      <c r="U14" s="63">
        <v>85</v>
      </c>
      <c r="V14" s="65">
        <v>145</v>
      </c>
    </row>
    <row r="15" spans="2:22" ht="12.75">
      <c r="B15" s="40" t="s">
        <v>8</v>
      </c>
      <c r="C15" s="41" t="s">
        <v>12</v>
      </c>
      <c r="D15" s="62">
        <v>495</v>
      </c>
      <c r="E15" s="63">
        <v>280</v>
      </c>
      <c r="F15" s="63">
        <v>95</v>
      </c>
      <c r="G15" s="63">
        <v>115</v>
      </c>
      <c r="H15" s="63">
        <v>0</v>
      </c>
      <c r="I15" s="64">
        <v>55</v>
      </c>
      <c r="J15" s="63">
        <v>495</v>
      </c>
      <c r="K15" s="63">
        <v>0</v>
      </c>
      <c r="L15" s="63">
        <v>0</v>
      </c>
      <c r="M15" s="65">
        <v>495</v>
      </c>
      <c r="N15" s="63">
        <v>495</v>
      </c>
      <c r="O15" s="63">
        <v>0</v>
      </c>
      <c r="P15" s="63">
        <v>10</v>
      </c>
      <c r="Q15" s="63">
        <v>50</v>
      </c>
      <c r="R15" s="63">
        <v>60</v>
      </c>
      <c r="S15" s="63">
        <v>20</v>
      </c>
      <c r="T15" s="63">
        <v>50</v>
      </c>
      <c r="U15" s="63">
        <v>100</v>
      </c>
      <c r="V15" s="65">
        <v>210</v>
      </c>
    </row>
    <row r="16" spans="2:22" ht="12.75">
      <c r="B16" s="40" t="s">
        <v>3</v>
      </c>
      <c r="C16" s="41" t="s">
        <v>10</v>
      </c>
      <c r="D16" s="62">
        <v>490</v>
      </c>
      <c r="E16" s="63">
        <v>320</v>
      </c>
      <c r="F16" s="63">
        <v>45</v>
      </c>
      <c r="G16" s="63">
        <v>105</v>
      </c>
      <c r="H16" s="63">
        <v>25</v>
      </c>
      <c r="I16" s="64">
        <v>35</v>
      </c>
      <c r="J16" s="63">
        <v>490</v>
      </c>
      <c r="K16" s="63">
        <v>20</v>
      </c>
      <c r="L16" s="63">
        <v>4</v>
      </c>
      <c r="M16" s="65">
        <v>465</v>
      </c>
      <c r="N16" s="63">
        <v>490</v>
      </c>
      <c r="O16" s="63">
        <v>0</v>
      </c>
      <c r="P16" s="63">
        <v>30</v>
      </c>
      <c r="Q16" s="63">
        <v>30</v>
      </c>
      <c r="R16" s="63">
        <v>60</v>
      </c>
      <c r="S16" s="63">
        <v>40</v>
      </c>
      <c r="T16" s="63">
        <v>110</v>
      </c>
      <c r="U16" s="63">
        <v>110</v>
      </c>
      <c r="V16" s="65">
        <v>105</v>
      </c>
    </row>
    <row r="17" spans="2:22" ht="12.75">
      <c r="B17" s="57" t="s">
        <v>58</v>
      </c>
      <c r="C17" s="41" t="s">
        <v>12</v>
      </c>
      <c r="D17" s="62">
        <v>435</v>
      </c>
      <c r="E17" s="63">
        <v>345</v>
      </c>
      <c r="F17" s="63">
        <v>70</v>
      </c>
      <c r="G17" s="63">
        <v>10</v>
      </c>
      <c r="H17" s="63">
        <v>4</v>
      </c>
      <c r="I17" s="64">
        <v>51</v>
      </c>
      <c r="J17" s="63">
        <v>435</v>
      </c>
      <c r="K17" s="63">
        <v>20</v>
      </c>
      <c r="L17" s="63">
        <v>0</v>
      </c>
      <c r="M17" s="65">
        <v>415</v>
      </c>
      <c r="N17" s="63">
        <v>435</v>
      </c>
      <c r="O17" s="63">
        <v>15</v>
      </c>
      <c r="P17" s="63">
        <v>0</v>
      </c>
      <c r="Q17" s="63">
        <v>15</v>
      </c>
      <c r="R17" s="63">
        <v>15</v>
      </c>
      <c r="S17" s="63">
        <v>45</v>
      </c>
      <c r="T17" s="63">
        <v>55</v>
      </c>
      <c r="U17" s="63">
        <v>80</v>
      </c>
      <c r="V17" s="65">
        <v>210</v>
      </c>
    </row>
    <row r="18" spans="2:22" ht="12.75">
      <c r="B18" s="40" t="s">
        <v>9</v>
      </c>
      <c r="C18" s="41"/>
      <c r="D18" s="62">
        <v>5052</v>
      </c>
      <c r="E18" s="63">
        <v>4004</v>
      </c>
      <c r="F18" s="63">
        <v>754</v>
      </c>
      <c r="G18" s="63">
        <v>150</v>
      </c>
      <c r="H18" s="63">
        <v>111</v>
      </c>
      <c r="I18" s="66" t="s">
        <v>52</v>
      </c>
      <c r="J18" s="63">
        <v>4370</v>
      </c>
      <c r="K18" s="63">
        <v>159</v>
      </c>
      <c r="L18" s="63">
        <v>200</v>
      </c>
      <c r="M18" s="65">
        <v>4019</v>
      </c>
      <c r="N18" s="63">
        <v>4370</v>
      </c>
      <c r="O18" s="63">
        <v>22</v>
      </c>
      <c r="P18" s="63">
        <v>404</v>
      </c>
      <c r="Q18" s="63">
        <v>268</v>
      </c>
      <c r="R18" s="63">
        <v>406</v>
      </c>
      <c r="S18" s="63">
        <v>480</v>
      </c>
      <c r="T18" s="63">
        <v>525</v>
      </c>
      <c r="U18" s="63">
        <v>870</v>
      </c>
      <c r="V18" s="65">
        <v>1406</v>
      </c>
    </row>
    <row r="19" spans="1:22" ht="14.25">
      <c r="A19" s="23"/>
      <c r="B19" s="24" t="s">
        <v>51</v>
      </c>
      <c r="C19" s="25"/>
      <c r="D19" s="26">
        <f>SUM(D7:D18)</f>
        <v>28137</v>
      </c>
      <c r="E19" s="27">
        <f>SUM(E7:E18)</f>
        <v>19229</v>
      </c>
      <c r="F19" s="27">
        <f>SUM(F7:F18)</f>
        <v>3764</v>
      </c>
      <c r="G19" s="27">
        <f>SUM(G7:G18)</f>
        <v>3379</v>
      </c>
      <c r="H19" s="27">
        <f>SUM(H7:H18)</f>
        <v>1704</v>
      </c>
      <c r="I19" s="28" t="s">
        <v>52</v>
      </c>
      <c r="J19" s="27">
        <f aca="true" t="shared" si="0" ref="J19:V19">SUM(J7:J18)</f>
        <v>27455</v>
      </c>
      <c r="K19" s="27">
        <f t="shared" si="0"/>
        <v>1159</v>
      </c>
      <c r="L19" s="27">
        <f t="shared" si="0"/>
        <v>1134</v>
      </c>
      <c r="M19" s="29">
        <f t="shared" si="0"/>
        <v>25159</v>
      </c>
      <c r="N19" s="27">
        <f t="shared" si="0"/>
        <v>27425</v>
      </c>
      <c r="O19" s="27">
        <f t="shared" si="0"/>
        <v>622</v>
      </c>
      <c r="P19" s="27">
        <f t="shared" si="0"/>
        <v>2059</v>
      </c>
      <c r="Q19" s="27">
        <f t="shared" si="0"/>
        <v>2498</v>
      </c>
      <c r="R19" s="27">
        <f t="shared" si="0"/>
        <v>2676</v>
      </c>
      <c r="S19" s="27">
        <f t="shared" si="0"/>
        <v>2890</v>
      </c>
      <c r="T19" s="27">
        <f t="shared" si="0"/>
        <v>3770</v>
      </c>
      <c r="U19" s="27">
        <f t="shared" si="0"/>
        <v>5265</v>
      </c>
      <c r="V19" s="29">
        <f t="shared" si="0"/>
        <v>7651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7" t="s">
        <v>13</v>
      </c>
      <c r="C27" s="68"/>
      <c r="D27" s="69" t="s">
        <v>14</v>
      </c>
      <c r="E27" s="70"/>
      <c r="F27" s="70"/>
      <c r="G27" s="70"/>
      <c r="H27" s="71"/>
      <c r="I27" s="6" t="s">
        <v>15</v>
      </c>
      <c r="J27" s="69" t="s">
        <v>16</v>
      </c>
      <c r="K27" s="72"/>
      <c r="L27" s="72"/>
      <c r="M27" s="73"/>
      <c r="N27" s="7" t="s">
        <v>17</v>
      </c>
      <c r="O27" s="69" t="s">
        <v>18</v>
      </c>
      <c r="P27" s="72"/>
      <c r="Q27" s="72"/>
      <c r="R27" s="72"/>
      <c r="S27" s="72"/>
      <c r="T27" s="72"/>
      <c r="U27" s="72"/>
      <c r="V27" s="73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54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0</v>
      </c>
      <c r="C30" s="9" t="s">
        <v>10</v>
      </c>
      <c r="D30" s="34" t="s">
        <v>55</v>
      </c>
      <c r="E30" s="35">
        <f>+(E7/D7)</f>
        <v>0.5913113435237329</v>
      </c>
      <c r="F30" s="35">
        <f>+(F7/D7)</f>
        <v>0.11504424778761062</v>
      </c>
      <c r="G30" s="35">
        <f>+(G7/D7)</f>
        <v>0.07224456958970234</v>
      </c>
      <c r="H30" s="36">
        <f>+(H7/D7)</f>
        <v>0.22204344328238135</v>
      </c>
      <c r="I30" s="37" t="s">
        <v>52</v>
      </c>
      <c r="J30" s="34" t="s">
        <v>55</v>
      </c>
      <c r="K30" s="35">
        <f>+(K7/J7)</f>
        <v>0.058728881737731296</v>
      </c>
      <c r="L30" s="35">
        <f>+(L7/J7)</f>
        <v>0.057924376508447305</v>
      </c>
      <c r="M30" s="36">
        <f>+(M7/J7)</f>
        <v>0.8833467417538214</v>
      </c>
      <c r="N30" s="34" t="s">
        <v>55</v>
      </c>
      <c r="O30" s="38">
        <f>+(O7/N7)</f>
        <v>0.04424778761061947</v>
      </c>
      <c r="P30" s="38">
        <f>+(P7/N7)</f>
        <v>0.09090909090909091</v>
      </c>
      <c r="Q30" s="38">
        <f>+(Q7/N7)</f>
        <v>0.11182622687047465</v>
      </c>
      <c r="R30" s="38">
        <f>+(R7/N7)</f>
        <v>0.10539018503620273</v>
      </c>
      <c r="S30" s="38">
        <f>+(S7/N7)</f>
        <v>0.10780370072405471</v>
      </c>
      <c r="T30" s="38">
        <f>+(T7/N7)</f>
        <v>0.11987127916331457</v>
      </c>
      <c r="U30" s="38">
        <f>+(U7/N7)</f>
        <v>0.17296862429605792</v>
      </c>
      <c r="V30" s="39">
        <f>+(V7/N7)</f>
        <v>0.24617860016090104</v>
      </c>
    </row>
    <row r="31" spans="1:22" ht="12.75">
      <c r="A31"/>
      <c r="B31" s="40" t="s">
        <v>61</v>
      </c>
      <c r="C31" s="41" t="s">
        <v>10</v>
      </c>
      <c r="D31" s="42" t="s">
        <v>55</v>
      </c>
      <c r="E31" s="43">
        <f>+(E8/D8)</f>
        <v>0.7219858156028369</v>
      </c>
      <c r="F31" s="43">
        <f aca="true" t="shared" si="1" ref="F31:F41">+(F8/D8)</f>
        <v>0.17588652482269504</v>
      </c>
      <c r="G31" s="43">
        <f aca="true" t="shared" si="2" ref="G31:G41">+(G8/D8)</f>
        <v>0.07659574468085106</v>
      </c>
      <c r="H31" s="44">
        <f aca="true" t="shared" si="3" ref="H31:H41">+(H8/D8)</f>
        <v>0.02127659574468085</v>
      </c>
      <c r="I31" s="37" t="s">
        <v>52</v>
      </c>
      <c r="J31" s="42" t="s">
        <v>55</v>
      </c>
      <c r="K31" s="43">
        <f aca="true" t="shared" si="4" ref="K31:K42">+(K8/J8)</f>
        <v>0.04397163120567376</v>
      </c>
      <c r="L31" s="43">
        <f aca="true" t="shared" si="5" ref="L31:L41">+(L8/J8)</f>
        <v>0.05531914893617021</v>
      </c>
      <c r="M31" s="44">
        <f aca="true" t="shared" si="6" ref="M31:M41">+(M8/J8)</f>
        <v>0.900709219858156</v>
      </c>
      <c r="N31" s="42" t="s">
        <v>55</v>
      </c>
      <c r="O31" s="45">
        <f aca="true" t="shared" si="7" ref="O31:O42">+(O8/N8)</f>
        <v>0.027065527065527065</v>
      </c>
      <c r="P31" s="45">
        <f aca="true" t="shared" si="8" ref="P31:P41">+(P8/N8)</f>
        <v>0.09544159544159544</v>
      </c>
      <c r="Q31" s="45">
        <f aca="true" t="shared" si="9" ref="Q31:Q41">+(Q8/N8)</f>
        <v>0.10541310541310542</v>
      </c>
      <c r="R31" s="45">
        <f aca="true" t="shared" si="10" ref="R31:R41">+(R8/N8)</f>
        <v>0.11538461538461539</v>
      </c>
      <c r="S31" s="45">
        <f aca="true" t="shared" si="11" ref="S31:S41">+(S8/N8)</f>
        <v>0.11538461538461539</v>
      </c>
      <c r="T31" s="45">
        <f aca="true" t="shared" si="12" ref="T31:T41">+(T8/N8)</f>
        <v>0.15242165242165243</v>
      </c>
      <c r="U31" s="45">
        <f aca="true" t="shared" si="13" ref="U31:U41">+(U8/N8)</f>
        <v>0.18233618233618235</v>
      </c>
      <c r="V31" s="46">
        <f aca="true" t="shared" si="14" ref="V31:V41">+(V8/N8)</f>
        <v>0.20512820512820512</v>
      </c>
    </row>
    <row r="32" spans="1:22" ht="12.75">
      <c r="A32"/>
      <c r="B32" s="40" t="s">
        <v>1</v>
      </c>
      <c r="C32" s="41" t="s">
        <v>11</v>
      </c>
      <c r="D32" s="42" t="s">
        <v>55</v>
      </c>
      <c r="E32" s="43">
        <f aca="true" t="shared" si="15" ref="E32:E42">+(E9/D9)</f>
        <v>0.41324921135646686</v>
      </c>
      <c r="F32" s="43">
        <f t="shared" si="1"/>
        <v>0.1309148264984227</v>
      </c>
      <c r="G32" s="43">
        <f t="shared" si="2"/>
        <v>0.45425867507886436</v>
      </c>
      <c r="H32" s="44">
        <f t="shared" si="3"/>
        <v>0.0012618296529968455</v>
      </c>
      <c r="I32" s="37" t="s">
        <v>52</v>
      </c>
      <c r="J32" s="42" t="s">
        <v>55</v>
      </c>
      <c r="K32" s="43">
        <f t="shared" si="4"/>
        <v>0.02996845425867508</v>
      </c>
      <c r="L32" s="43">
        <f t="shared" si="5"/>
        <v>0.006309148264984227</v>
      </c>
      <c r="M32" s="44">
        <f t="shared" si="6"/>
        <v>0.9637223974763407</v>
      </c>
      <c r="N32" s="42" t="s">
        <v>55</v>
      </c>
      <c r="O32" s="45">
        <f t="shared" si="7"/>
        <v>0.012618296529968454</v>
      </c>
      <c r="P32" s="45">
        <f t="shared" si="8"/>
        <v>0.0473186119873817</v>
      </c>
      <c r="Q32" s="45">
        <f t="shared" si="9"/>
        <v>0.05993690851735016</v>
      </c>
      <c r="R32" s="45">
        <f t="shared" si="10"/>
        <v>0.11198738170347003</v>
      </c>
      <c r="S32" s="45">
        <f t="shared" si="11"/>
        <v>0.07570977917981073</v>
      </c>
      <c r="T32" s="45">
        <f t="shared" si="12"/>
        <v>0.1529968454258675</v>
      </c>
      <c r="U32" s="45">
        <f t="shared" si="13"/>
        <v>0.2082018927444795</v>
      </c>
      <c r="V32" s="46">
        <f t="shared" si="14"/>
        <v>0.33280757097791797</v>
      </c>
    </row>
    <row r="33" spans="1:22" ht="12.75">
      <c r="A33"/>
      <c r="B33" s="40" t="s">
        <v>2</v>
      </c>
      <c r="C33" s="41" t="s">
        <v>10</v>
      </c>
      <c r="D33" s="42" t="s">
        <v>55</v>
      </c>
      <c r="E33" s="43">
        <f t="shared" si="15"/>
        <v>0.7567567567567568</v>
      </c>
      <c r="F33" s="43">
        <f t="shared" si="1"/>
        <v>0.13195548489666137</v>
      </c>
      <c r="G33" s="43">
        <f t="shared" si="2"/>
        <v>0.09538950715421304</v>
      </c>
      <c r="H33" s="44">
        <f t="shared" si="3"/>
        <v>0.012718600953895072</v>
      </c>
      <c r="I33" s="37" t="s">
        <v>52</v>
      </c>
      <c r="J33" s="42" t="s">
        <v>55</v>
      </c>
      <c r="K33" s="43">
        <f t="shared" si="4"/>
        <v>0.033386327503974564</v>
      </c>
      <c r="L33" s="43">
        <f t="shared" si="5"/>
        <v>0.046104928457869634</v>
      </c>
      <c r="M33" s="44">
        <f t="shared" si="6"/>
        <v>0.918918918918919</v>
      </c>
      <c r="N33" s="42" t="s">
        <v>55</v>
      </c>
      <c r="O33" s="45">
        <f t="shared" si="7"/>
        <v>0.014331210191082803</v>
      </c>
      <c r="P33" s="45">
        <f t="shared" si="8"/>
        <v>0.07961783439490445</v>
      </c>
      <c r="Q33" s="45">
        <f t="shared" si="9"/>
        <v>0.09713375796178345</v>
      </c>
      <c r="R33" s="45">
        <f t="shared" si="10"/>
        <v>0.07006369426751592</v>
      </c>
      <c r="S33" s="45">
        <f t="shared" si="11"/>
        <v>0.11942675159235669</v>
      </c>
      <c r="T33" s="45">
        <f t="shared" si="12"/>
        <v>0.1592356687898089</v>
      </c>
      <c r="U33" s="45">
        <f t="shared" si="13"/>
        <v>0.17993630573248406</v>
      </c>
      <c r="V33" s="46">
        <f t="shared" si="14"/>
        <v>0.2818471337579618</v>
      </c>
    </row>
    <row r="34" spans="1:22" ht="12.75">
      <c r="A34"/>
      <c r="B34" s="40" t="s">
        <v>5</v>
      </c>
      <c r="C34" s="41" t="s">
        <v>10</v>
      </c>
      <c r="D34" s="42" t="s">
        <v>55</v>
      </c>
      <c r="E34" s="43">
        <f t="shared" si="15"/>
        <v>0.8096280087527352</v>
      </c>
      <c r="F34" s="43">
        <f t="shared" si="1"/>
        <v>0.11597374179431072</v>
      </c>
      <c r="G34" s="43">
        <f t="shared" si="2"/>
        <v>0.06345733041575492</v>
      </c>
      <c r="H34" s="44">
        <f t="shared" si="3"/>
        <v>0.0087527352297593</v>
      </c>
      <c r="I34" s="37" t="s">
        <v>52</v>
      </c>
      <c r="J34" s="42" t="s">
        <v>55</v>
      </c>
      <c r="K34" s="43">
        <f t="shared" si="4"/>
        <v>0.037199124726477024</v>
      </c>
      <c r="L34" s="43">
        <f t="shared" si="5"/>
        <v>0.02188183807439825</v>
      </c>
      <c r="M34" s="44">
        <f t="shared" si="6"/>
        <v>0.9409190371991247</v>
      </c>
      <c r="N34" s="42" t="s">
        <v>55</v>
      </c>
      <c r="O34" s="45">
        <f t="shared" si="7"/>
        <v>0.024175824175824177</v>
      </c>
      <c r="P34" s="45">
        <f t="shared" si="8"/>
        <v>0.05274725274725275</v>
      </c>
      <c r="Q34" s="45">
        <f t="shared" si="9"/>
        <v>0.07912087912087912</v>
      </c>
      <c r="R34" s="45">
        <f t="shared" si="10"/>
        <v>0.05934065934065934</v>
      </c>
      <c r="S34" s="45">
        <f t="shared" si="11"/>
        <v>0.07912087912087912</v>
      </c>
      <c r="T34" s="45">
        <f t="shared" si="12"/>
        <v>0.16923076923076924</v>
      </c>
      <c r="U34" s="45">
        <f t="shared" si="13"/>
        <v>0.22197802197802197</v>
      </c>
      <c r="V34" s="46">
        <f t="shared" si="14"/>
        <v>0.3142857142857143</v>
      </c>
    </row>
    <row r="35" spans="1:22" ht="12.75">
      <c r="A35"/>
      <c r="B35" s="40" t="s">
        <v>6</v>
      </c>
      <c r="C35" s="41" t="s">
        <v>10</v>
      </c>
      <c r="D35" s="42" t="s">
        <v>55</v>
      </c>
      <c r="E35" s="43">
        <f t="shared" si="15"/>
        <v>0.7314285714285714</v>
      </c>
      <c r="F35" s="43">
        <f t="shared" si="1"/>
        <v>0.11714285714285715</v>
      </c>
      <c r="G35" s="43">
        <f t="shared" si="2"/>
        <v>0.13714285714285715</v>
      </c>
      <c r="H35" s="44">
        <f t="shared" si="3"/>
        <v>0.014285714285714285</v>
      </c>
      <c r="I35" s="37" t="s">
        <v>52</v>
      </c>
      <c r="J35" s="42" t="s">
        <v>55</v>
      </c>
      <c r="K35" s="43">
        <f t="shared" si="4"/>
        <v>0.02857142857142857</v>
      </c>
      <c r="L35" s="43">
        <f t="shared" si="5"/>
        <v>0.05142857142857143</v>
      </c>
      <c r="M35" s="44">
        <f t="shared" si="6"/>
        <v>0.92</v>
      </c>
      <c r="N35" s="42" t="s">
        <v>55</v>
      </c>
      <c r="O35" s="45">
        <f t="shared" si="7"/>
        <v>0.017142857142857144</v>
      </c>
      <c r="P35" s="45">
        <f t="shared" si="8"/>
        <v>0.04857142857142857</v>
      </c>
      <c r="Q35" s="45">
        <f t="shared" si="9"/>
        <v>0.06857142857142857</v>
      </c>
      <c r="R35" s="45">
        <f t="shared" si="10"/>
        <v>0.12</v>
      </c>
      <c r="S35" s="45">
        <f t="shared" si="11"/>
        <v>0.14857142857142858</v>
      </c>
      <c r="T35" s="45">
        <f t="shared" si="12"/>
        <v>0.12285714285714286</v>
      </c>
      <c r="U35" s="45">
        <f t="shared" si="13"/>
        <v>0.21714285714285714</v>
      </c>
      <c r="V35" s="46">
        <f t="shared" si="14"/>
        <v>0.2571428571428571</v>
      </c>
    </row>
    <row r="36" spans="1:22" ht="12.75">
      <c r="A36"/>
      <c r="B36" s="40" t="s">
        <v>7</v>
      </c>
      <c r="C36" s="41" t="s">
        <v>10</v>
      </c>
      <c r="D36" s="42" t="s">
        <v>55</v>
      </c>
      <c r="E36" s="43">
        <f t="shared" si="15"/>
        <v>0.8167539267015707</v>
      </c>
      <c r="F36" s="43">
        <f t="shared" si="1"/>
        <v>0.06282722513089005</v>
      </c>
      <c r="G36" s="43">
        <f t="shared" si="2"/>
        <v>0.1099476439790576</v>
      </c>
      <c r="H36" s="44">
        <f t="shared" si="3"/>
        <v>0.010471204188481676</v>
      </c>
      <c r="I36" s="37" t="s">
        <v>52</v>
      </c>
      <c r="J36" s="42" t="s">
        <v>55</v>
      </c>
      <c r="K36" s="43">
        <f t="shared" si="4"/>
        <v>0.07853403141361257</v>
      </c>
      <c r="L36" s="43">
        <f t="shared" si="5"/>
        <v>0.041884816753926704</v>
      </c>
      <c r="M36" s="44">
        <f t="shared" si="6"/>
        <v>0.8795811518324608</v>
      </c>
      <c r="N36" s="42" t="s">
        <v>55</v>
      </c>
      <c r="O36" s="45">
        <f t="shared" si="7"/>
        <v>0.02617801047120419</v>
      </c>
      <c r="P36" s="45">
        <f t="shared" si="8"/>
        <v>0.07329842931937172</v>
      </c>
      <c r="Q36" s="45">
        <f t="shared" si="9"/>
        <v>0.14136125654450263</v>
      </c>
      <c r="R36" s="45">
        <f t="shared" si="10"/>
        <v>0.09424083769633508</v>
      </c>
      <c r="S36" s="45">
        <f t="shared" si="11"/>
        <v>0.09424083769633508</v>
      </c>
      <c r="T36" s="45">
        <f t="shared" si="12"/>
        <v>0.13089005235602094</v>
      </c>
      <c r="U36" s="45">
        <f t="shared" si="13"/>
        <v>0.20418848167539266</v>
      </c>
      <c r="V36" s="46">
        <f t="shared" si="14"/>
        <v>0.23036649214659685</v>
      </c>
    </row>
    <row r="37" spans="1:22" ht="12.75">
      <c r="A37"/>
      <c r="B37" s="40" t="s">
        <v>4</v>
      </c>
      <c r="C37" s="41" t="s">
        <v>10</v>
      </c>
      <c r="D37" s="42" t="s">
        <v>55</v>
      </c>
      <c r="E37" s="43">
        <f t="shared" si="15"/>
        <v>0.7419354838709677</v>
      </c>
      <c r="F37" s="43">
        <f t="shared" si="1"/>
        <v>0.1693548387096774</v>
      </c>
      <c r="G37" s="43">
        <f t="shared" si="2"/>
        <v>0.08064516129032258</v>
      </c>
      <c r="H37" s="44">
        <f t="shared" si="3"/>
        <v>0.016129032258064516</v>
      </c>
      <c r="I37" s="37" t="s">
        <v>52</v>
      </c>
      <c r="J37" s="42" t="s">
        <v>55</v>
      </c>
      <c r="K37" s="43">
        <f t="shared" si="4"/>
        <v>0.04838709677419355</v>
      </c>
      <c r="L37" s="43">
        <f t="shared" si="5"/>
        <v>0.04838709677419355</v>
      </c>
      <c r="M37" s="44">
        <f t="shared" si="6"/>
        <v>0.8951612903225806</v>
      </c>
      <c r="N37" s="42" t="s">
        <v>55</v>
      </c>
      <c r="O37" s="45">
        <f t="shared" si="7"/>
        <v>0.03225806451612903</v>
      </c>
      <c r="P37" s="45">
        <f t="shared" si="8"/>
        <v>0.06451612903225806</v>
      </c>
      <c r="Q37" s="45">
        <f t="shared" si="9"/>
        <v>0.22580645161290322</v>
      </c>
      <c r="R37" s="45">
        <f t="shared" si="10"/>
        <v>0.10483870967741936</v>
      </c>
      <c r="S37" s="45">
        <f t="shared" si="11"/>
        <v>0.13709677419354838</v>
      </c>
      <c r="T37" s="45">
        <f t="shared" si="12"/>
        <v>0.06451612903225806</v>
      </c>
      <c r="U37" s="45">
        <f t="shared" si="13"/>
        <v>0.13709677419354838</v>
      </c>
      <c r="V37" s="46">
        <f t="shared" si="14"/>
        <v>0.23387096774193547</v>
      </c>
    </row>
    <row r="38" spans="1:22" ht="12.75">
      <c r="A38"/>
      <c r="B38" s="40" t="s">
        <v>8</v>
      </c>
      <c r="C38" s="41" t="s">
        <v>12</v>
      </c>
      <c r="D38" s="42" t="s">
        <v>55</v>
      </c>
      <c r="E38" s="43">
        <f t="shared" si="15"/>
        <v>0.5656565656565656</v>
      </c>
      <c r="F38" s="43">
        <f t="shared" si="1"/>
        <v>0.1919191919191919</v>
      </c>
      <c r="G38" s="43">
        <f t="shared" si="2"/>
        <v>0.23232323232323232</v>
      </c>
      <c r="H38" s="44">
        <f t="shared" si="3"/>
        <v>0</v>
      </c>
      <c r="I38" s="37" t="s">
        <v>52</v>
      </c>
      <c r="J38" s="42" t="s">
        <v>55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55</v>
      </c>
      <c r="O38" s="45">
        <f t="shared" si="7"/>
        <v>0</v>
      </c>
      <c r="P38" s="45">
        <f t="shared" si="8"/>
        <v>0.020202020202020204</v>
      </c>
      <c r="Q38" s="45">
        <f t="shared" si="9"/>
        <v>0.10101010101010101</v>
      </c>
      <c r="R38" s="45">
        <f t="shared" si="10"/>
        <v>0.12121212121212122</v>
      </c>
      <c r="S38" s="45">
        <f t="shared" si="11"/>
        <v>0.04040404040404041</v>
      </c>
      <c r="T38" s="45">
        <f t="shared" si="12"/>
        <v>0.10101010101010101</v>
      </c>
      <c r="U38" s="45">
        <f t="shared" si="13"/>
        <v>0.20202020202020202</v>
      </c>
      <c r="V38" s="46">
        <f t="shared" si="14"/>
        <v>0.42424242424242425</v>
      </c>
    </row>
    <row r="39" spans="1:22" ht="12.75">
      <c r="A39"/>
      <c r="B39" s="40" t="s">
        <v>3</v>
      </c>
      <c r="C39" s="41" t="s">
        <v>10</v>
      </c>
      <c r="D39" s="42" t="s">
        <v>55</v>
      </c>
      <c r="E39" s="43">
        <f t="shared" si="15"/>
        <v>0.6530612244897959</v>
      </c>
      <c r="F39" s="43">
        <f t="shared" si="1"/>
        <v>0.09183673469387756</v>
      </c>
      <c r="G39" s="43">
        <f t="shared" si="2"/>
        <v>0.21428571428571427</v>
      </c>
      <c r="H39" s="44">
        <f t="shared" si="3"/>
        <v>0.05102040816326531</v>
      </c>
      <c r="I39" s="37" t="s">
        <v>52</v>
      </c>
      <c r="J39" s="42" t="s">
        <v>55</v>
      </c>
      <c r="K39" s="43">
        <f t="shared" si="4"/>
        <v>0.04081632653061224</v>
      </c>
      <c r="L39" s="43">
        <f t="shared" si="5"/>
        <v>0.00816326530612245</v>
      </c>
      <c r="M39" s="44">
        <f t="shared" si="6"/>
        <v>0.9489795918367347</v>
      </c>
      <c r="N39" s="42" t="s">
        <v>55</v>
      </c>
      <c r="O39" s="45">
        <f t="shared" si="7"/>
        <v>0</v>
      </c>
      <c r="P39" s="45">
        <f t="shared" si="8"/>
        <v>0.061224489795918366</v>
      </c>
      <c r="Q39" s="45">
        <f t="shared" si="9"/>
        <v>0.061224489795918366</v>
      </c>
      <c r="R39" s="45">
        <f t="shared" si="10"/>
        <v>0.12244897959183673</v>
      </c>
      <c r="S39" s="45">
        <f t="shared" si="11"/>
        <v>0.08163265306122448</v>
      </c>
      <c r="T39" s="45">
        <f t="shared" si="12"/>
        <v>0.22448979591836735</v>
      </c>
      <c r="U39" s="45">
        <f t="shared" si="13"/>
        <v>0.22448979591836735</v>
      </c>
      <c r="V39" s="46">
        <f t="shared" si="14"/>
        <v>0.21428571428571427</v>
      </c>
    </row>
    <row r="40" spans="1:22" ht="12.75">
      <c r="A40"/>
      <c r="B40" s="57" t="s">
        <v>58</v>
      </c>
      <c r="C40" s="41" t="s">
        <v>12</v>
      </c>
      <c r="D40" s="42" t="s">
        <v>55</v>
      </c>
      <c r="E40" s="43">
        <f t="shared" si="15"/>
        <v>0.7931034482758621</v>
      </c>
      <c r="F40" s="43">
        <f t="shared" si="1"/>
        <v>0.16091954022988506</v>
      </c>
      <c r="G40" s="43">
        <f t="shared" si="2"/>
        <v>0.022988505747126436</v>
      </c>
      <c r="H40" s="44">
        <f t="shared" si="3"/>
        <v>0.009195402298850575</v>
      </c>
      <c r="I40" s="37" t="s">
        <v>52</v>
      </c>
      <c r="J40" s="42" t="s">
        <v>55</v>
      </c>
      <c r="K40" s="43">
        <f t="shared" si="4"/>
        <v>0.04597701149425287</v>
      </c>
      <c r="L40" s="43">
        <f t="shared" si="5"/>
        <v>0</v>
      </c>
      <c r="M40" s="44">
        <f t="shared" si="6"/>
        <v>0.9540229885057471</v>
      </c>
      <c r="N40" s="42" t="s">
        <v>55</v>
      </c>
      <c r="O40" s="45">
        <f t="shared" si="7"/>
        <v>0.034482758620689655</v>
      </c>
      <c r="P40" s="45">
        <f t="shared" si="8"/>
        <v>0</v>
      </c>
      <c r="Q40" s="45">
        <f t="shared" si="9"/>
        <v>0.034482758620689655</v>
      </c>
      <c r="R40" s="45">
        <f t="shared" si="10"/>
        <v>0.034482758620689655</v>
      </c>
      <c r="S40" s="45">
        <f t="shared" si="11"/>
        <v>0.10344827586206896</v>
      </c>
      <c r="T40" s="45">
        <f t="shared" si="12"/>
        <v>0.12643678160919541</v>
      </c>
      <c r="U40" s="45">
        <f t="shared" si="13"/>
        <v>0.1839080459770115</v>
      </c>
      <c r="V40" s="46">
        <f t="shared" si="14"/>
        <v>0.4827586206896552</v>
      </c>
    </row>
    <row r="41" spans="1:22" ht="12.75">
      <c r="A41"/>
      <c r="B41" s="40" t="s">
        <v>9</v>
      </c>
      <c r="C41" s="41"/>
      <c r="D41" s="42" t="s">
        <v>55</v>
      </c>
      <c r="E41" s="43">
        <f t="shared" si="15"/>
        <v>0.7925574030087095</v>
      </c>
      <c r="F41" s="43">
        <f t="shared" si="1"/>
        <v>0.14924782264449724</v>
      </c>
      <c r="G41" s="43">
        <f t="shared" si="2"/>
        <v>0.029691211401425176</v>
      </c>
      <c r="H41" s="44">
        <f t="shared" si="3"/>
        <v>0.021971496437054632</v>
      </c>
      <c r="I41" s="47" t="s">
        <v>52</v>
      </c>
      <c r="J41" s="42" t="s">
        <v>55</v>
      </c>
      <c r="K41" s="43">
        <f t="shared" si="4"/>
        <v>0.03638443935926773</v>
      </c>
      <c r="L41" s="43">
        <f t="shared" si="5"/>
        <v>0.04576659038901602</v>
      </c>
      <c r="M41" s="44">
        <f t="shared" si="6"/>
        <v>0.9196796338672769</v>
      </c>
      <c r="N41" s="42" t="s">
        <v>55</v>
      </c>
      <c r="O41" s="45">
        <f t="shared" si="7"/>
        <v>0.005034324942791762</v>
      </c>
      <c r="P41" s="45">
        <f t="shared" si="8"/>
        <v>0.09244851258581235</v>
      </c>
      <c r="Q41" s="45">
        <f t="shared" si="9"/>
        <v>0.06132723112128147</v>
      </c>
      <c r="R41" s="45">
        <f t="shared" si="10"/>
        <v>0.09290617848970252</v>
      </c>
      <c r="S41" s="45">
        <f t="shared" si="11"/>
        <v>0.10983981693363844</v>
      </c>
      <c r="T41" s="45">
        <f t="shared" si="12"/>
        <v>0.12013729977116705</v>
      </c>
      <c r="U41" s="45">
        <f t="shared" si="13"/>
        <v>0.19908466819221968</v>
      </c>
      <c r="V41" s="46">
        <f t="shared" si="14"/>
        <v>0.3217391304347826</v>
      </c>
    </row>
    <row r="42" spans="1:22" ht="12.75">
      <c r="A42"/>
      <c r="B42" s="24" t="s">
        <v>51</v>
      </c>
      <c r="C42" s="25"/>
      <c r="D42" s="48" t="s">
        <v>55</v>
      </c>
      <c r="E42" s="49">
        <f t="shared" si="15"/>
        <v>0.6834061911362264</v>
      </c>
      <c r="F42" s="49">
        <f>+(F19/D19)</f>
        <v>0.13377403418985678</v>
      </c>
      <c r="G42" s="49">
        <f>+(G19/D19)</f>
        <v>0.1200909834026371</v>
      </c>
      <c r="H42" s="50">
        <f>+(H19/D19)</f>
        <v>0.06056082738031773</v>
      </c>
      <c r="I42" s="51" t="s">
        <v>52</v>
      </c>
      <c r="J42" s="48" t="s">
        <v>55</v>
      </c>
      <c r="K42" s="49">
        <f t="shared" si="4"/>
        <v>0.04221453287197232</v>
      </c>
      <c r="L42" s="49">
        <f>+(L19/J19)</f>
        <v>0.041303951921325806</v>
      </c>
      <c r="M42" s="50">
        <f>+(M19/J19)</f>
        <v>0.9163722454926243</v>
      </c>
      <c r="N42" s="48" t="s">
        <v>55</v>
      </c>
      <c r="O42" s="52">
        <f t="shared" si="7"/>
        <v>0.02268003646308113</v>
      </c>
      <c r="P42" s="52">
        <f>+(P19/N19)</f>
        <v>0.075077484047402</v>
      </c>
      <c r="Q42" s="52">
        <f>+(Q19/N19)</f>
        <v>0.09108477666362808</v>
      </c>
      <c r="R42" s="52">
        <f>+(R19/N19)</f>
        <v>0.09757520510483136</v>
      </c>
      <c r="S42" s="52">
        <f>+(S19/N19)</f>
        <v>0.10537830446672744</v>
      </c>
      <c r="T42" s="52">
        <f>+(T19/N19)</f>
        <v>0.1374658158614403</v>
      </c>
      <c r="U42" s="52">
        <f>+(U19/N19)</f>
        <v>0.1919781221513218</v>
      </c>
      <c r="V42" s="53">
        <f>+(V19/N19)</f>
        <v>0.27897903372835003</v>
      </c>
    </row>
    <row r="43" spans="1:22" ht="12.75">
      <c r="A43"/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7" t="s">
        <v>13</v>
      </c>
      <c r="C50" s="68"/>
      <c r="D50" s="69" t="s">
        <v>14</v>
      </c>
      <c r="E50" s="70"/>
      <c r="F50" s="70"/>
      <c r="G50" s="70"/>
      <c r="H50" s="71"/>
      <c r="I50" s="6" t="s">
        <v>15</v>
      </c>
      <c r="J50" s="69" t="s">
        <v>16</v>
      </c>
      <c r="K50" s="72"/>
      <c r="L50" s="72"/>
      <c r="M50" s="73"/>
      <c r="N50" s="7" t="s">
        <v>17</v>
      </c>
      <c r="O50" s="69" t="s">
        <v>18</v>
      </c>
      <c r="P50" s="72"/>
      <c r="Q50" s="72"/>
      <c r="R50" s="72"/>
      <c r="S50" s="72"/>
      <c r="T50" s="72"/>
      <c r="U50" s="72"/>
      <c r="V50" s="73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54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61</v>
      </c>
      <c r="C53" s="41" t="s">
        <v>10</v>
      </c>
      <c r="D53" s="54">
        <f>+(D8/($D$19-$D$7))</f>
        <v>0.1607973725025089</v>
      </c>
      <c r="E53" s="43">
        <f>+(E8/($E$19-$E$7))</f>
        <v>0.1636235052076636</v>
      </c>
      <c r="F53" s="43">
        <f>+(F8/($F$19-$F$7))</f>
        <v>0.20334535913414234</v>
      </c>
      <c r="G53" s="43">
        <f>+(G8/($G$19-$G$7))</f>
        <v>0.09215017064846416</v>
      </c>
      <c r="H53" s="44">
        <f>+(H8/($H$19-$H$7))</f>
        <v>0.23148148148148148</v>
      </c>
      <c r="I53" s="37" t="s">
        <v>52</v>
      </c>
      <c r="J53" s="54">
        <f>+(J8/($J$19-$J$7))</f>
        <v>0.16596045197740114</v>
      </c>
      <c r="K53" s="43">
        <f>+(K8/($K$19-$K$7))</f>
        <v>0.1952141057934509</v>
      </c>
      <c r="L53" s="43">
        <f>+(L8/($L$19-$L$7))</f>
        <v>0.25193798449612403</v>
      </c>
      <c r="M53" s="44">
        <f>+(M8/($M$19-$M$7))</f>
        <v>0.16142152625959633</v>
      </c>
      <c r="N53" s="54">
        <f>+(N8/($N$19-$N$7))</f>
        <v>0.16548797736916548</v>
      </c>
      <c r="O53" s="43">
        <f>+(O8/($O$19-$O$7))</f>
        <v>0.2737752161383285</v>
      </c>
      <c r="P53" s="43">
        <f>+(P8/($P$19-$P$7))</f>
        <v>0.2242302543507363</v>
      </c>
      <c r="Q53" s="43">
        <f>+(Q8/($Q$19-$Q$7))</f>
        <v>0.20521353300055464</v>
      </c>
      <c r="R53" s="43">
        <f>+(R8/($R$19-$R$7))</f>
        <v>0.2003958436417615</v>
      </c>
      <c r="S53" s="43">
        <f>+(S8/($S$19-$S$7))</f>
        <v>0.18243243243243243</v>
      </c>
      <c r="T53" s="43">
        <f>+(T8/($T$19-$T$7))</f>
        <v>0.1768595041322314</v>
      </c>
      <c r="U53" s="43">
        <f>+(U8/($U$19-$U$7))</f>
        <v>0.15274463007159905</v>
      </c>
      <c r="V53" s="44">
        <f>+(V8/($V$19-$V$7))</f>
        <v>0.11762783858846594</v>
      </c>
    </row>
    <row r="54" spans="1:22" ht="12.75">
      <c r="A54"/>
      <c r="B54" s="40" t="s">
        <v>1</v>
      </c>
      <c r="C54" s="41" t="s">
        <v>11</v>
      </c>
      <c r="D54" s="54">
        <f aca="true" t="shared" si="16" ref="D54:D63">+(D9/($D$19-$D$7))</f>
        <v>0.1446035945625399</v>
      </c>
      <c r="E54" s="43">
        <f aca="true" t="shared" si="17" ref="E54:E63">+(E9/($E$19-$E$7))</f>
        <v>0.08422270798508422</v>
      </c>
      <c r="F54" s="43">
        <f aca="true" t="shared" si="18" ref="F54:F63">+(F9/($F$19-$F$7))</f>
        <v>0.13611020006559527</v>
      </c>
      <c r="G54" s="43">
        <f aca="true" t="shared" si="19" ref="G54:G63">+(G9/($G$19-$G$7))</f>
        <v>0.49146757679180886</v>
      </c>
      <c r="H54" s="44">
        <f aca="true" t="shared" si="20" ref="H54:H63">+(H9/($H$19-$H$7))</f>
        <v>0.012345679012345678</v>
      </c>
      <c r="I54" s="37" t="s">
        <v>52</v>
      </c>
      <c r="J54" s="54">
        <f aca="true" t="shared" si="21" ref="J54:J63">+(J9/($J$19-$J$7))</f>
        <v>0.1492467043314501</v>
      </c>
      <c r="K54" s="43">
        <f aca="true" t="shared" si="22" ref="K54:K63">+(K9/($K$19-$K$7))</f>
        <v>0.11964735516372796</v>
      </c>
      <c r="L54" s="43">
        <f aca="true" t="shared" si="23" ref="L54:L63">+(L9/($L$19-$L$7))</f>
        <v>0.025839793281653745</v>
      </c>
      <c r="M54" s="44">
        <f aca="true" t="shared" si="24" ref="M54:M63">+(M9/($M$19-$M$7))</f>
        <v>0.1553205551883675</v>
      </c>
      <c r="N54" s="54">
        <f aca="true" t="shared" si="25" ref="N54:N63">+(N9/($N$19-$N$7))</f>
        <v>0.14945780292314945</v>
      </c>
      <c r="O54" s="43">
        <f aca="true" t="shared" si="26" ref="O54:O63">+(O9/($O$19-$O$7))</f>
        <v>0.11527377521613832</v>
      </c>
      <c r="P54" s="43">
        <f aca="true" t="shared" si="27" ref="P54:P63">+(P9/($P$19-$P$7))</f>
        <v>0.10040160642570281</v>
      </c>
      <c r="Q54" s="43">
        <f aca="true" t="shared" si="28" ref="Q54:Q63">+(Q9/($Q$19-$Q$7))</f>
        <v>0.10537992235163617</v>
      </c>
      <c r="R54" s="43">
        <f aca="true" t="shared" si="29" ref="R54:R63">+(R9/($R$19-$R$7))</f>
        <v>0.1756556160316675</v>
      </c>
      <c r="S54" s="43">
        <f aca="true" t="shared" si="30" ref="S54:S63">+(S9/($S$19-$S$7))</f>
        <v>0.10810810810810811</v>
      </c>
      <c r="T54" s="43">
        <f aca="true" t="shared" si="31" ref="T54:T63">+(T9/($T$19-$T$7))</f>
        <v>0.16033057851239668</v>
      </c>
      <c r="U54" s="43">
        <f aca="true" t="shared" si="32" ref="U54:U63">+(U9/($U$19-$U$7))</f>
        <v>0.1575178997613365</v>
      </c>
      <c r="V54" s="44">
        <f aca="true" t="shared" si="33" ref="V54:V63">+(V9/($V$19-$V$7))</f>
        <v>0.1723574579317105</v>
      </c>
    </row>
    <row r="55" spans="1:22" ht="12.75">
      <c r="A55"/>
      <c r="B55" s="40" t="s">
        <v>2</v>
      </c>
      <c r="C55" s="41" t="s">
        <v>10</v>
      </c>
      <c r="D55" s="54">
        <f t="shared" si="16"/>
        <v>0.143463187665359</v>
      </c>
      <c r="E55" s="43">
        <f t="shared" si="17"/>
        <v>0.15301530153015303</v>
      </c>
      <c r="F55" s="43">
        <f t="shared" si="18"/>
        <v>0.13611020006559527</v>
      </c>
      <c r="G55" s="43">
        <f t="shared" si="19"/>
        <v>0.10238907849829351</v>
      </c>
      <c r="H55" s="44">
        <f t="shared" si="20"/>
        <v>0.12345679012345678</v>
      </c>
      <c r="I55" s="37" t="s">
        <v>52</v>
      </c>
      <c r="J55" s="54">
        <f t="shared" si="21"/>
        <v>0.14806967984934086</v>
      </c>
      <c r="K55" s="43">
        <f t="shared" si="22"/>
        <v>0.13224181360201512</v>
      </c>
      <c r="L55" s="43">
        <f t="shared" si="23"/>
        <v>0.18733850129198967</v>
      </c>
      <c r="M55" s="44">
        <f t="shared" si="24"/>
        <v>0.14693171996542784</v>
      </c>
      <c r="N55" s="54">
        <f t="shared" si="25"/>
        <v>0.14804337576614804</v>
      </c>
      <c r="O55" s="43">
        <f t="shared" si="26"/>
        <v>0.12968299711815562</v>
      </c>
      <c r="P55" s="43">
        <f t="shared" si="27"/>
        <v>0.16733601070950468</v>
      </c>
      <c r="Q55" s="43">
        <f t="shared" si="28"/>
        <v>0.16916250693288962</v>
      </c>
      <c r="R55" s="43">
        <f t="shared" si="29"/>
        <v>0.10885700148441366</v>
      </c>
      <c r="S55" s="43">
        <f t="shared" si="30"/>
        <v>0.16891891891891891</v>
      </c>
      <c r="T55" s="43">
        <f t="shared" si="31"/>
        <v>0.1652892561983471</v>
      </c>
      <c r="U55" s="43">
        <f t="shared" si="32"/>
        <v>0.13484486873508353</v>
      </c>
      <c r="V55" s="44">
        <f t="shared" si="33"/>
        <v>0.14458421826498938</v>
      </c>
    </row>
    <row r="56" spans="1:22" ht="12.75">
      <c r="A56"/>
      <c r="B56" s="40" t="s">
        <v>5</v>
      </c>
      <c r="C56" s="41" t="s">
        <v>10</v>
      </c>
      <c r="D56" s="54">
        <f t="shared" si="16"/>
        <v>0.10423319040233556</v>
      </c>
      <c r="E56" s="43">
        <f t="shared" si="17"/>
        <v>0.11894046547511894</v>
      </c>
      <c r="F56" s="43">
        <f t="shared" si="18"/>
        <v>0.08691374221056083</v>
      </c>
      <c r="G56" s="43">
        <f t="shared" si="19"/>
        <v>0.04948805460750853</v>
      </c>
      <c r="H56" s="44">
        <f t="shared" si="20"/>
        <v>0.06172839506172839</v>
      </c>
      <c r="I56" s="37" t="s">
        <v>52</v>
      </c>
      <c r="J56" s="54">
        <f t="shared" si="21"/>
        <v>0.10758003766478343</v>
      </c>
      <c r="K56" s="43">
        <f t="shared" si="22"/>
        <v>0.1070528967254408</v>
      </c>
      <c r="L56" s="43">
        <f t="shared" si="23"/>
        <v>0.06459948320413436</v>
      </c>
      <c r="M56" s="44">
        <f t="shared" si="24"/>
        <v>0.10930906502618333</v>
      </c>
      <c r="N56" s="54">
        <f t="shared" si="25"/>
        <v>0.10726072607260725</v>
      </c>
      <c r="O56" s="43">
        <f t="shared" si="26"/>
        <v>0.1585014409221902</v>
      </c>
      <c r="P56" s="43">
        <f t="shared" si="27"/>
        <v>0.08032128514056225</v>
      </c>
      <c r="Q56" s="43">
        <f t="shared" si="28"/>
        <v>0.09983361064891846</v>
      </c>
      <c r="R56" s="43">
        <f t="shared" si="29"/>
        <v>0.06679861454725383</v>
      </c>
      <c r="S56" s="43">
        <f t="shared" si="30"/>
        <v>0.08108108108108109</v>
      </c>
      <c r="T56" s="43">
        <f t="shared" si="31"/>
        <v>0.12727272727272726</v>
      </c>
      <c r="U56" s="43">
        <f t="shared" si="32"/>
        <v>0.12052505966587113</v>
      </c>
      <c r="V56" s="44">
        <f t="shared" si="33"/>
        <v>0.11681097859826825</v>
      </c>
    </row>
    <row r="57" spans="1:22" ht="12.75">
      <c r="A57"/>
      <c r="B57" s="40" t="s">
        <v>6</v>
      </c>
      <c r="C57" s="41" t="s">
        <v>10</v>
      </c>
      <c r="D57" s="54">
        <f t="shared" si="16"/>
        <v>0.079828482802664</v>
      </c>
      <c r="E57" s="43">
        <f t="shared" si="17"/>
        <v>0.08229394368008229</v>
      </c>
      <c r="F57" s="43">
        <f t="shared" si="18"/>
        <v>0.06723515906854706</v>
      </c>
      <c r="G57" s="43">
        <f t="shared" si="19"/>
        <v>0.08191126279863481</v>
      </c>
      <c r="H57" s="44">
        <f t="shared" si="20"/>
        <v>0.07716049382716049</v>
      </c>
      <c r="I57" s="37" t="s">
        <v>52</v>
      </c>
      <c r="J57" s="54">
        <f t="shared" si="21"/>
        <v>0.08239171374764595</v>
      </c>
      <c r="K57" s="43">
        <f t="shared" si="22"/>
        <v>0.06297229219143577</v>
      </c>
      <c r="L57" s="43">
        <f t="shared" si="23"/>
        <v>0.11627906976744186</v>
      </c>
      <c r="M57" s="44">
        <f t="shared" si="24"/>
        <v>0.08185469520565357</v>
      </c>
      <c r="N57" s="54">
        <f t="shared" si="25"/>
        <v>0.08250825082508251</v>
      </c>
      <c r="O57" s="43">
        <f t="shared" si="26"/>
        <v>0.08645533141210375</v>
      </c>
      <c r="P57" s="43">
        <f t="shared" si="27"/>
        <v>0.05689424364123159</v>
      </c>
      <c r="Q57" s="43">
        <f t="shared" si="28"/>
        <v>0.06655574043261231</v>
      </c>
      <c r="R57" s="43">
        <f t="shared" si="29"/>
        <v>0.10390895596239486</v>
      </c>
      <c r="S57" s="43">
        <f t="shared" si="30"/>
        <v>0.11711711711711711</v>
      </c>
      <c r="T57" s="43">
        <f t="shared" si="31"/>
        <v>0.07107438016528926</v>
      </c>
      <c r="U57" s="43">
        <f t="shared" si="32"/>
        <v>0.09069212410501193</v>
      </c>
      <c r="V57" s="44">
        <f t="shared" si="33"/>
        <v>0.0735173991177912</v>
      </c>
    </row>
    <row r="58" spans="1:22" ht="12.75">
      <c r="A58"/>
      <c r="B58" s="40" t="s">
        <v>7</v>
      </c>
      <c r="C58" s="41" t="s">
        <v>10</v>
      </c>
      <c r="D58" s="54">
        <f t="shared" si="16"/>
        <v>0.04356354347231092</v>
      </c>
      <c r="E58" s="43">
        <f t="shared" si="17"/>
        <v>0.050147871930050145</v>
      </c>
      <c r="F58" s="43">
        <f t="shared" si="18"/>
        <v>0.019678583142013775</v>
      </c>
      <c r="G58" s="43">
        <f t="shared" si="19"/>
        <v>0.03583617747440273</v>
      </c>
      <c r="H58" s="44">
        <f t="shared" si="20"/>
        <v>0.030864197530864196</v>
      </c>
      <c r="I58" s="37" t="s">
        <v>52</v>
      </c>
      <c r="J58" s="54">
        <f t="shared" si="21"/>
        <v>0.0449623352165725</v>
      </c>
      <c r="K58" s="43">
        <f t="shared" si="22"/>
        <v>0.09445843828715365</v>
      </c>
      <c r="L58" s="43">
        <f t="shared" si="23"/>
        <v>0.05167958656330749</v>
      </c>
      <c r="M58" s="44">
        <f t="shared" si="24"/>
        <v>0.04270679749860186</v>
      </c>
      <c r="N58" s="54">
        <f t="shared" si="25"/>
        <v>0.04502593116454503</v>
      </c>
      <c r="O58" s="43">
        <f t="shared" si="26"/>
        <v>0.07204610951008646</v>
      </c>
      <c r="P58" s="43">
        <f t="shared" si="27"/>
        <v>0.04685408299866131</v>
      </c>
      <c r="Q58" s="43">
        <f t="shared" si="28"/>
        <v>0.07487520798668885</v>
      </c>
      <c r="R58" s="43">
        <f t="shared" si="29"/>
        <v>0.044532409698169226</v>
      </c>
      <c r="S58" s="43">
        <f t="shared" si="30"/>
        <v>0.04054054054054054</v>
      </c>
      <c r="T58" s="43">
        <f t="shared" si="31"/>
        <v>0.04132231404958678</v>
      </c>
      <c r="U58" s="43">
        <f t="shared" si="32"/>
        <v>0.046539379474940336</v>
      </c>
      <c r="V58" s="44">
        <f t="shared" si="33"/>
        <v>0.035941839568697925</v>
      </c>
    </row>
    <row r="59" spans="1:22" ht="12.75">
      <c r="A59"/>
      <c r="B59" s="40" t="s">
        <v>4</v>
      </c>
      <c r="C59" s="41" t="s">
        <v>10</v>
      </c>
      <c r="D59" s="54">
        <f t="shared" si="16"/>
        <v>0.02828209105008667</v>
      </c>
      <c r="E59" s="43">
        <f t="shared" si="17"/>
        <v>0.029574386010029576</v>
      </c>
      <c r="F59" s="43">
        <f t="shared" si="18"/>
        <v>0.0344375204985241</v>
      </c>
      <c r="G59" s="43">
        <f t="shared" si="19"/>
        <v>0.017064846416382253</v>
      </c>
      <c r="H59" s="44">
        <f t="shared" si="20"/>
        <v>0.030864197530864196</v>
      </c>
      <c r="I59" s="37" t="s">
        <v>52</v>
      </c>
      <c r="J59" s="54">
        <f t="shared" si="21"/>
        <v>0.02919020715630885</v>
      </c>
      <c r="K59" s="43">
        <f t="shared" si="22"/>
        <v>0.037783375314861464</v>
      </c>
      <c r="L59" s="43">
        <f t="shared" si="23"/>
        <v>0.03875968992248062</v>
      </c>
      <c r="M59" s="44">
        <f t="shared" si="24"/>
        <v>0.028216991204433373</v>
      </c>
      <c r="N59" s="54">
        <f t="shared" si="25"/>
        <v>0.029231494578029232</v>
      </c>
      <c r="O59" s="43">
        <f t="shared" si="26"/>
        <v>0.05763688760806916</v>
      </c>
      <c r="P59" s="43">
        <f t="shared" si="27"/>
        <v>0.02677376171352075</v>
      </c>
      <c r="Q59" s="43">
        <f t="shared" si="28"/>
        <v>0.0776483638380477</v>
      </c>
      <c r="R59" s="43">
        <f t="shared" si="29"/>
        <v>0.032162295893122216</v>
      </c>
      <c r="S59" s="43">
        <f t="shared" si="30"/>
        <v>0.038288288288288286</v>
      </c>
      <c r="T59" s="43">
        <f t="shared" si="31"/>
        <v>0.013223140495867768</v>
      </c>
      <c r="U59" s="43">
        <f t="shared" si="32"/>
        <v>0.02028639618138425</v>
      </c>
      <c r="V59" s="44">
        <f t="shared" si="33"/>
        <v>0.023688939715732722</v>
      </c>
    </row>
    <row r="60" spans="1:22" ht="12.75">
      <c r="A60"/>
      <c r="B60" s="40" t="s">
        <v>8</v>
      </c>
      <c r="C60" s="41" t="s">
        <v>12</v>
      </c>
      <c r="D60" s="54">
        <f t="shared" si="16"/>
        <v>0.0225800565641821</v>
      </c>
      <c r="E60" s="43">
        <f t="shared" si="17"/>
        <v>0.018001800180018002</v>
      </c>
      <c r="F60" s="43">
        <f t="shared" si="18"/>
        <v>0.03115775664152181</v>
      </c>
      <c r="G60" s="43">
        <f t="shared" si="19"/>
        <v>0.03924914675767918</v>
      </c>
      <c r="H60" s="44">
        <f t="shared" si="20"/>
        <v>0</v>
      </c>
      <c r="I60" s="37" t="s">
        <v>52</v>
      </c>
      <c r="J60" s="54">
        <f t="shared" si="21"/>
        <v>0.023305084745762712</v>
      </c>
      <c r="K60" s="43">
        <f t="shared" si="22"/>
        <v>0</v>
      </c>
      <c r="L60" s="43">
        <f t="shared" si="23"/>
        <v>0</v>
      </c>
      <c r="M60" s="44">
        <f t="shared" si="24"/>
        <v>0.025166505668818954</v>
      </c>
      <c r="N60" s="54">
        <f t="shared" si="25"/>
        <v>0.02333804809052334</v>
      </c>
      <c r="O60" s="43">
        <f t="shared" si="26"/>
        <v>0</v>
      </c>
      <c r="P60" s="43">
        <f t="shared" si="27"/>
        <v>0.006693440428380187</v>
      </c>
      <c r="Q60" s="43">
        <f t="shared" si="28"/>
        <v>0.027731558513588463</v>
      </c>
      <c r="R60" s="43">
        <f t="shared" si="29"/>
        <v>0.029688273132112815</v>
      </c>
      <c r="S60" s="43">
        <f t="shared" si="30"/>
        <v>0.009009009009009009</v>
      </c>
      <c r="T60" s="43">
        <f t="shared" si="31"/>
        <v>0.01652892561983471</v>
      </c>
      <c r="U60" s="43">
        <f t="shared" si="32"/>
        <v>0.02386634844868735</v>
      </c>
      <c r="V60" s="44">
        <f t="shared" si="33"/>
        <v>0.034308119588302564</v>
      </c>
    </row>
    <row r="61" spans="1:22" ht="12.75">
      <c r="A61"/>
      <c r="B61" s="40" t="s">
        <v>3</v>
      </c>
      <c r="C61" s="41" t="s">
        <v>10</v>
      </c>
      <c r="D61" s="54">
        <f t="shared" si="16"/>
        <v>0.022351975184745916</v>
      </c>
      <c r="E61" s="43">
        <f t="shared" si="17"/>
        <v>0.020573485920020573</v>
      </c>
      <c r="F61" s="43">
        <f t="shared" si="18"/>
        <v>0.014758937356510331</v>
      </c>
      <c r="G61" s="43">
        <f t="shared" si="19"/>
        <v>0.03583617747440273</v>
      </c>
      <c r="H61" s="44">
        <f t="shared" si="20"/>
        <v>0.07716049382716049</v>
      </c>
      <c r="I61" s="37" t="s">
        <v>52</v>
      </c>
      <c r="J61" s="54">
        <f t="shared" si="21"/>
        <v>0.023069679849340868</v>
      </c>
      <c r="K61" s="43">
        <f t="shared" si="22"/>
        <v>0.02518891687657431</v>
      </c>
      <c r="L61" s="43">
        <f t="shared" si="23"/>
        <v>0.00516795865633075</v>
      </c>
      <c r="M61" s="44">
        <f t="shared" si="24"/>
        <v>0.023641262901011744</v>
      </c>
      <c r="N61" s="54">
        <f t="shared" si="25"/>
        <v>0.0231023102310231</v>
      </c>
      <c r="O61" s="43">
        <f t="shared" si="26"/>
        <v>0</v>
      </c>
      <c r="P61" s="43">
        <f t="shared" si="27"/>
        <v>0.020080321285140562</v>
      </c>
      <c r="Q61" s="43">
        <f t="shared" si="28"/>
        <v>0.016638935108153077</v>
      </c>
      <c r="R61" s="43">
        <f t="shared" si="29"/>
        <v>0.029688273132112815</v>
      </c>
      <c r="S61" s="43">
        <f t="shared" si="30"/>
        <v>0.018018018018018018</v>
      </c>
      <c r="T61" s="43">
        <f t="shared" si="31"/>
        <v>0.03636363636363636</v>
      </c>
      <c r="U61" s="43">
        <f t="shared" si="32"/>
        <v>0.026252983293556086</v>
      </c>
      <c r="V61" s="44">
        <f t="shared" si="33"/>
        <v>0.017154059794151282</v>
      </c>
    </row>
    <row r="62" spans="1:22" ht="12.75">
      <c r="A62"/>
      <c r="B62" s="57" t="s">
        <v>58</v>
      </c>
      <c r="C62" s="41" t="s">
        <v>12</v>
      </c>
      <c r="D62" s="54">
        <f t="shared" si="16"/>
        <v>0.019843080010947905</v>
      </c>
      <c r="E62" s="43">
        <f t="shared" si="17"/>
        <v>0.02218078950752218</v>
      </c>
      <c r="F62" s="43">
        <f t="shared" si="18"/>
        <v>0.022958346999016072</v>
      </c>
      <c r="G62" s="43">
        <f t="shared" si="19"/>
        <v>0.0034129692832764505</v>
      </c>
      <c r="H62" s="44">
        <f t="shared" si="20"/>
        <v>0.012345679012345678</v>
      </c>
      <c r="I62" s="37" t="s">
        <v>52</v>
      </c>
      <c r="J62" s="54">
        <f t="shared" si="21"/>
        <v>0.020480225988700564</v>
      </c>
      <c r="K62" s="43">
        <f t="shared" si="22"/>
        <v>0.02518891687657431</v>
      </c>
      <c r="L62" s="43">
        <f t="shared" si="23"/>
        <v>0</v>
      </c>
      <c r="M62" s="44">
        <f t="shared" si="24"/>
        <v>0.02109919162133306</v>
      </c>
      <c r="N62" s="54">
        <f t="shared" si="25"/>
        <v>0.02050919377652051</v>
      </c>
      <c r="O62" s="43">
        <f t="shared" si="26"/>
        <v>0.043227665706051875</v>
      </c>
      <c r="P62" s="43">
        <f t="shared" si="27"/>
        <v>0</v>
      </c>
      <c r="Q62" s="43">
        <f t="shared" si="28"/>
        <v>0.008319467554076539</v>
      </c>
      <c r="R62" s="43">
        <f t="shared" si="29"/>
        <v>0.007422068283028204</v>
      </c>
      <c r="S62" s="43">
        <f t="shared" si="30"/>
        <v>0.02027027027027027</v>
      </c>
      <c r="T62" s="43">
        <f t="shared" si="31"/>
        <v>0.01818181818181818</v>
      </c>
      <c r="U62" s="43">
        <f t="shared" si="32"/>
        <v>0.01909307875894988</v>
      </c>
      <c r="V62" s="44">
        <f t="shared" si="33"/>
        <v>0.034308119588302564</v>
      </c>
    </row>
    <row r="63" spans="1:22" ht="12.75">
      <c r="A63"/>
      <c r="B63" s="40" t="s">
        <v>9</v>
      </c>
      <c r="C63" s="41"/>
      <c r="D63" s="54">
        <f t="shared" si="16"/>
        <v>0.23045342578231914</v>
      </c>
      <c r="E63" s="43">
        <f t="shared" si="17"/>
        <v>0.25742574257425743</v>
      </c>
      <c r="F63" s="43">
        <f t="shared" si="18"/>
        <v>0.2472941948179731</v>
      </c>
      <c r="G63" s="43">
        <f t="shared" si="19"/>
        <v>0.051194539249146756</v>
      </c>
      <c r="H63" s="44">
        <f t="shared" si="20"/>
        <v>0.3425925925925926</v>
      </c>
      <c r="I63" s="37" t="s">
        <v>52</v>
      </c>
      <c r="J63" s="54">
        <f t="shared" si="21"/>
        <v>0.20574387947269304</v>
      </c>
      <c r="K63" s="43">
        <f t="shared" si="22"/>
        <v>0.20025188916876574</v>
      </c>
      <c r="L63" s="43">
        <f t="shared" si="23"/>
        <v>0.25839793281653745</v>
      </c>
      <c r="M63" s="44">
        <f t="shared" si="24"/>
        <v>0.20433168946057248</v>
      </c>
      <c r="N63" s="54">
        <f t="shared" si="25"/>
        <v>0.20603488920320603</v>
      </c>
      <c r="O63" s="43">
        <f t="shared" si="26"/>
        <v>0.06340057636887608</v>
      </c>
      <c r="P63" s="43">
        <f t="shared" si="27"/>
        <v>0.27041499330655955</v>
      </c>
      <c r="Q63" s="43">
        <f t="shared" si="28"/>
        <v>0.14864115363283417</v>
      </c>
      <c r="R63" s="43">
        <f t="shared" si="29"/>
        <v>0.20089064819396338</v>
      </c>
      <c r="S63" s="43">
        <f t="shared" si="30"/>
        <v>0.21621621621621623</v>
      </c>
      <c r="T63" s="43">
        <f t="shared" si="31"/>
        <v>0.17355371900826447</v>
      </c>
      <c r="U63" s="43">
        <f t="shared" si="32"/>
        <v>0.20763723150357996</v>
      </c>
      <c r="V63" s="44">
        <f t="shared" si="33"/>
        <v>0.22970102924358765</v>
      </c>
    </row>
    <row r="64" spans="1:22" ht="12.75">
      <c r="A64"/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60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2004-12-27T20:00:47Z</dcterms:created>
  <dcterms:modified xsi:type="dcterms:W3CDTF">2005-01-04T15:00:54Z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