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05" windowWidth="16620" windowHeight="9975" activeTab="0"/>
  </bookViews>
  <sheets>
    <sheet name="OPL26000" sheetId="1" r:id="rId1"/>
  </sheets>
  <definedNames>
    <definedName name="DATABASE">'OPL26000'!$A$7:$V$17</definedName>
  </definedNames>
  <calcPr fullCalcOnLoad="1"/>
</workbook>
</file>

<file path=xl/sharedStrings.xml><?xml version="1.0" encoding="utf-8"?>
<sst xmlns="http://schemas.openxmlformats.org/spreadsheetml/2006/main" count="270" uniqueCount="61">
  <si>
    <t>Baltimore city</t>
  </si>
  <si>
    <t>Columbia CDP</t>
  </si>
  <si>
    <t>Washington city</t>
  </si>
  <si>
    <t>Woodlawn CDP</t>
  </si>
  <si>
    <t>Catonsville CDP</t>
  </si>
  <si>
    <t>Arbutus CDP</t>
  </si>
  <si>
    <t>All Other</t>
  </si>
  <si>
    <t>Fort Meade CDP</t>
  </si>
  <si>
    <t>Linthicum CDP</t>
  </si>
  <si>
    <t>Towson CDP</t>
  </si>
  <si>
    <t>Maryland</t>
  </si>
  <si>
    <t>District of Columbia</t>
  </si>
  <si>
    <t>Ellicott City CDP *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</si>
  <si>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</si>
  <si>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</si>
  <si>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</si>
  <si>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</si>
  <si>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</si>
  <si>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</si>
  <si>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</si>
  <si>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</si>
  <si>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</si>
  <si>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</si>
  <si>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</si>
  <si>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</si>
  <si>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</si>
  <si>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</si>
  <si>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</si>
  <si>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</si>
  <si>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</si>
  <si>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</si>
  <si>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</si>
  <si>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</si>
  <si>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</si>
  <si>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</si>
  <si>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</si>
  <si>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</si>
  <si>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</si>
  <si>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</si>
  <si>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</si>
  <si>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</si>
  <si>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</si>
  <si>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</si>
  <si>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</si>
  <si>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</si>
  <si>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</si>
  <si>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</si>
  <si>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</si>
  <si>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</si>
  <si>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</si>
  <si>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</si>
  <si>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Ellicott City CDP, Maryland, Work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</si>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</sst>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3.140625" style="1" customWidth="1"/>
    <col min="3" max="3" width="17.003906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51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6" t="s">
        <v>13</v>
      </c>
      <c r="C4" s="67"/>
      <c r="D4" s="68" t="s">
        <v>14</v>
      </c>
      <c r="E4" s="69"/>
      <c r="F4" s="69"/>
      <c r="G4" s="69"/>
      <c r="H4" s="70"/>
      <c r="I4" s="6" t="s">
        <v>15</v>
      </c>
      <c r="J4" s="68" t="s">
        <v>16</v>
      </c>
      <c r="K4" s="71"/>
      <c r="L4" s="71"/>
      <c r="M4" s="72"/>
      <c r="N4" s="7" t="s">
        <v>17</v>
      </c>
      <c r="O4" s="68" t="s">
        <v>18</v>
      </c>
      <c r="P4" s="71"/>
      <c r="Q4" s="71"/>
      <c r="R4" s="71"/>
      <c r="S4" s="71"/>
      <c r="T4" s="71"/>
      <c r="U4" s="71"/>
      <c r="V4" s="72"/>
    </row>
    <row r="5" spans="1:22" ht="12.75">
      <c r="A5"/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1:22" ht="12.75">
      <c r="A6"/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8" t="s">
        <v>12</v>
      </c>
      <c r="C7" s="9" t="s">
        <v>10</v>
      </c>
      <c r="D7" s="57">
        <v>4875</v>
      </c>
      <c r="E7" s="58">
        <v>3120</v>
      </c>
      <c r="F7" s="58">
        <v>230</v>
      </c>
      <c r="G7" s="58">
        <v>0</v>
      </c>
      <c r="H7" s="58">
        <v>1520</v>
      </c>
      <c r="I7" s="59">
        <v>15</v>
      </c>
      <c r="J7" s="58">
        <v>4875</v>
      </c>
      <c r="K7" s="58">
        <v>135</v>
      </c>
      <c r="L7" s="58">
        <v>130</v>
      </c>
      <c r="M7" s="60">
        <v>4610</v>
      </c>
      <c r="N7" s="58">
        <v>4870</v>
      </c>
      <c r="O7" s="58">
        <v>75</v>
      </c>
      <c r="P7" s="58">
        <v>365</v>
      </c>
      <c r="Q7" s="58">
        <v>270</v>
      </c>
      <c r="R7" s="58">
        <v>285</v>
      </c>
      <c r="S7" s="58">
        <v>375</v>
      </c>
      <c r="T7" s="58">
        <v>610</v>
      </c>
      <c r="U7" s="58">
        <v>860</v>
      </c>
      <c r="V7" s="60">
        <v>2035</v>
      </c>
    </row>
    <row r="8" spans="2:22" ht="12.75">
      <c r="B8" s="40" t="s">
        <v>59</v>
      </c>
      <c r="C8" s="41" t="s">
        <v>10</v>
      </c>
      <c r="D8" s="61">
        <v>4410</v>
      </c>
      <c r="E8" s="62">
        <v>3970</v>
      </c>
      <c r="F8" s="62">
        <v>420</v>
      </c>
      <c r="G8" s="62">
        <v>0</v>
      </c>
      <c r="H8" s="62">
        <v>10</v>
      </c>
      <c r="I8" s="63">
        <v>26</v>
      </c>
      <c r="J8" s="62">
        <v>4410</v>
      </c>
      <c r="K8" s="62">
        <v>80</v>
      </c>
      <c r="L8" s="62">
        <v>75</v>
      </c>
      <c r="M8" s="64">
        <v>4255</v>
      </c>
      <c r="N8" s="62">
        <v>4405</v>
      </c>
      <c r="O8" s="62">
        <v>80</v>
      </c>
      <c r="P8" s="62">
        <v>185</v>
      </c>
      <c r="Q8" s="62">
        <v>245</v>
      </c>
      <c r="R8" s="62">
        <v>275</v>
      </c>
      <c r="S8" s="62">
        <v>420</v>
      </c>
      <c r="T8" s="62">
        <v>355</v>
      </c>
      <c r="U8" s="62">
        <v>800</v>
      </c>
      <c r="V8" s="64">
        <v>2050</v>
      </c>
    </row>
    <row r="9" spans="2:22" ht="12.75">
      <c r="B9" s="40" t="s">
        <v>0</v>
      </c>
      <c r="C9" s="41" t="s">
        <v>10</v>
      </c>
      <c r="D9" s="61">
        <v>4325</v>
      </c>
      <c r="E9" s="62">
        <v>3645</v>
      </c>
      <c r="F9" s="62">
        <v>625</v>
      </c>
      <c r="G9" s="62">
        <v>30</v>
      </c>
      <c r="H9" s="62">
        <v>25</v>
      </c>
      <c r="I9" s="63">
        <v>33</v>
      </c>
      <c r="J9" s="62">
        <v>4325</v>
      </c>
      <c r="K9" s="62">
        <v>75</v>
      </c>
      <c r="L9" s="62">
        <v>70</v>
      </c>
      <c r="M9" s="64">
        <v>4185</v>
      </c>
      <c r="N9" s="62">
        <v>4325</v>
      </c>
      <c r="O9" s="62">
        <v>75</v>
      </c>
      <c r="P9" s="62">
        <v>150</v>
      </c>
      <c r="Q9" s="62">
        <v>250</v>
      </c>
      <c r="R9" s="62">
        <v>285</v>
      </c>
      <c r="S9" s="62">
        <v>340</v>
      </c>
      <c r="T9" s="62">
        <v>335</v>
      </c>
      <c r="U9" s="62">
        <v>835</v>
      </c>
      <c r="V9" s="64">
        <v>2060</v>
      </c>
    </row>
    <row r="10" spans="2:22" ht="12.75">
      <c r="B10" s="40" t="s">
        <v>1</v>
      </c>
      <c r="C10" s="41" t="s">
        <v>10</v>
      </c>
      <c r="D10" s="61">
        <v>3660</v>
      </c>
      <c r="E10" s="62">
        <v>3435</v>
      </c>
      <c r="F10" s="62">
        <v>170</v>
      </c>
      <c r="G10" s="62">
        <v>4</v>
      </c>
      <c r="H10" s="62">
        <v>40</v>
      </c>
      <c r="I10" s="63">
        <v>18</v>
      </c>
      <c r="J10" s="62">
        <v>3660</v>
      </c>
      <c r="K10" s="62">
        <v>60</v>
      </c>
      <c r="L10" s="62">
        <v>70</v>
      </c>
      <c r="M10" s="64">
        <v>3530</v>
      </c>
      <c r="N10" s="62">
        <v>3655</v>
      </c>
      <c r="O10" s="62">
        <v>80</v>
      </c>
      <c r="P10" s="62">
        <v>280</v>
      </c>
      <c r="Q10" s="62">
        <v>185</v>
      </c>
      <c r="R10" s="62">
        <v>280</v>
      </c>
      <c r="S10" s="62">
        <v>280</v>
      </c>
      <c r="T10" s="62">
        <v>335</v>
      </c>
      <c r="U10" s="62">
        <v>595</v>
      </c>
      <c r="V10" s="64">
        <v>1620</v>
      </c>
    </row>
    <row r="11" spans="2:22" ht="12.75">
      <c r="B11" s="40" t="s">
        <v>2</v>
      </c>
      <c r="C11" s="41" t="s">
        <v>11</v>
      </c>
      <c r="D11" s="61">
        <v>1005</v>
      </c>
      <c r="E11" s="62">
        <v>545</v>
      </c>
      <c r="F11" s="62">
        <v>165</v>
      </c>
      <c r="G11" s="62">
        <v>295</v>
      </c>
      <c r="H11" s="62">
        <v>0</v>
      </c>
      <c r="I11" s="63">
        <v>66</v>
      </c>
      <c r="J11" s="62">
        <v>1005</v>
      </c>
      <c r="K11" s="62">
        <v>0</v>
      </c>
      <c r="L11" s="62">
        <v>4</v>
      </c>
      <c r="M11" s="64">
        <v>1000</v>
      </c>
      <c r="N11" s="62">
        <v>1005</v>
      </c>
      <c r="O11" s="62">
        <v>0</v>
      </c>
      <c r="P11" s="62">
        <v>20</v>
      </c>
      <c r="Q11" s="62">
        <v>40</v>
      </c>
      <c r="R11" s="62">
        <v>30</v>
      </c>
      <c r="S11" s="62">
        <v>40</v>
      </c>
      <c r="T11" s="62">
        <v>135</v>
      </c>
      <c r="U11" s="62">
        <v>180</v>
      </c>
      <c r="V11" s="64">
        <v>565</v>
      </c>
    </row>
    <row r="12" spans="2:22" ht="12.75">
      <c r="B12" s="40" t="s">
        <v>3</v>
      </c>
      <c r="C12" s="41" t="s">
        <v>10</v>
      </c>
      <c r="D12" s="61">
        <v>880</v>
      </c>
      <c r="E12" s="62">
        <v>790</v>
      </c>
      <c r="F12" s="62">
        <v>85</v>
      </c>
      <c r="G12" s="62">
        <v>0</v>
      </c>
      <c r="H12" s="62">
        <v>0</v>
      </c>
      <c r="I12" s="63">
        <v>19</v>
      </c>
      <c r="J12" s="62">
        <v>880</v>
      </c>
      <c r="K12" s="62">
        <v>15</v>
      </c>
      <c r="L12" s="62">
        <v>25</v>
      </c>
      <c r="M12" s="64">
        <v>840</v>
      </c>
      <c r="N12" s="62">
        <v>880</v>
      </c>
      <c r="O12" s="62">
        <v>4</v>
      </c>
      <c r="P12" s="62">
        <v>80</v>
      </c>
      <c r="Q12" s="62">
        <v>30</v>
      </c>
      <c r="R12" s="62">
        <v>4</v>
      </c>
      <c r="S12" s="62">
        <v>25</v>
      </c>
      <c r="T12" s="62">
        <v>85</v>
      </c>
      <c r="U12" s="62">
        <v>185</v>
      </c>
      <c r="V12" s="64">
        <v>455</v>
      </c>
    </row>
    <row r="13" spans="2:22" ht="12.75">
      <c r="B13" s="40" t="s">
        <v>7</v>
      </c>
      <c r="C13" s="41" t="s">
        <v>10</v>
      </c>
      <c r="D13" s="61">
        <v>790</v>
      </c>
      <c r="E13" s="62">
        <v>730</v>
      </c>
      <c r="F13" s="62">
        <v>60</v>
      </c>
      <c r="G13" s="62">
        <v>0</v>
      </c>
      <c r="H13" s="62">
        <v>0</v>
      </c>
      <c r="I13" s="63">
        <v>25</v>
      </c>
      <c r="J13" s="62">
        <v>790</v>
      </c>
      <c r="K13" s="62">
        <v>0</v>
      </c>
      <c r="L13" s="62">
        <v>0</v>
      </c>
      <c r="M13" s="64">
        <v>790</v>
      </c>
      <c r="N13" s="62">
        <v>790</v>
      </c>
      <c r="O13" s="62">
        <v>0</v>
      </c>
      <c r="P13" s="62">
        <v>0</v>
      </c>
      <c r="Q13" s="62">
        <v>0</v>
      </c>
      <c r="R13" s="62">
        <v>10</v>
      </c>
      <c r="S13" s="62">
        <v>45</v>
      </c>
      <c r="T13" s="62">
        <v>110</v>
      </c>
      <c r="U13" s="62">
        <v>180</v>
      </c>
      <c r="V13" s="64">
        <v>440</v>
      </c>
    </row>
    <row r="14" spans="2:22" ht="12.75">
      <c r="B14" s="40" t="s">
        <v>4</v>
      </c>
      <c r="C14" s="41" t="s">
        <v>10</v>
      </c>
      <c r="D14" s="61">
        <v>605</v>
      </c>
      <c r="E14" s="62">
        <v>550</v>
      </c>
      <c r="F14" s="62">
        <v>40</v>
      </c>
      <c r="G14" s="62">
        <v>0</v>
      </c>
      <c r="H14" s="62">
        <v>15</v>
      </c>
      <c r="I14" s="63">
        <v>19</v>
      </c>
      <c r="J14" s="62">
        <v>605</v>
      </c>
      <c r="K14" s="62">
        <v>10</v>
      </c>
      <c r="L14" s="62">
        <v>15</v>
      </c>
      <c r="M14" s="64">
        <v>585</v>
      </c>
      <c r="N14" s="62">
        <v>605</v>
      </c>
      <c r="O14" s="62">
        <v>0</v>
      </c>
      <c r="P14" s="62">
        <v>45</v>
      </c>
      <c r="Q14" s="62">
        <v>45</v>
      </c>
      <c r="R14" s="62">
        <v>50</v>
      </c>
      <c r="S14" s="62">
        <v>15</v>
      </c>
      <c r="T14" s="62">
        <v>65</v>
      </c>
      <c r="U14" s="62">
        <v>130</v>
      </c>
      <c r="V14" s="64">
        <v>255</v>
      </c>
    </row>
    <row r="15" spans="2:22" ht="12.75">
      <c r="B15" s="40" t="s">
        <v>9</v>
      </c>
      <c r="C15" s="41" t="s">
        <v>10</v>
      </c>
      <c r="D15" s="61">
        <v>425</v>
      </c>
      <c r="E15" s="62">
        <v>405</v>
      </c>
      <c r="F15" s="62">
        <v>20</v>
      </c>
      <c r="G15" s="62">
        <v>0</v>
      </c>
      <c r="H15" s="62">
        <v>0</v>
      </c>
      <c r="I15" s="63">
        <v>34</v>
      </c>
      <c r="J15" s="62">
        <v>425</v>
      </c>
      <c r="K15" s="62">
        <v>10</v>
      </c>
      <c r="L15" s="62">
        <v>0</v>
      </c>
      <c r="M15" s="64">
        <v>415</v>
      </c>
      <c r="N15" s="62">
        <v>425</v>
      </c>
      <c r="O15" s="62">
        <v>10</v>
      </c>
      <c r="P15" s="62">
        <v>25</v>
      </c>
      <c r="Q15" s="62">
        <v>10</v>
      </c>
      <c r="R15" s="62">
        <v>20</v>
      </c>
      <c r="S15" s="62">
        <v>20</v>
      </c>
      <c r="T15" s="62">
        <v>40</v>
      </c>
      <c r="U15" s="62">
        <v>80</v>
      </c>
      <c r="V15" s="64">
        <v>215</v>
      </c>
    </row>
    <row r="16" spans="2:22" ht="12.75">
      <c r="B16" s="40" t="s">
        <v>8</v>
      </c>
      <c r="C16" s="41" t="s">
        <v>10</v>
      </c>
      <c r="D16" s="61">
        <v>380</v>
      </c>
      <c r="E16" s="62">
        <v>330</v>
      </c>
      <c r="F16" s="62">
        <v>24</v>
      </c>
      <c r="G16" s="62">
        <v>0</v>
      </c>
      <c r="H16" s="62">
        <v>0</v>
      </c>
      <c r="I16" s="63">
        <v>25</v>
      </c>
      <c r="J16" s="62">
        <v>380</v>
      </c>
      <c r="K16" s="62">
        <v>25</v>
      </c>
      <c r="L16" s="62">
        <v>4</v>
      </c>
      <c r="M16" s="64">
        <v>350</v>
      </c>
      <c r="N16" s="62">
        <v>360</v>
      </c>
      <c r="O16" s="62">
        <v>4</v>
      </c>
      <c r="P16" s="62">
        <v>15</v>
      </c>
      <c r="Q16" s="62">
        <v>20</v>
      </c>
      <c r="R16" s="62">
        <v>25</v>
      </c>
      <c r="S16" s="62">
        <v>0</v>
      </c>
      <c r="T16" s="62">
        <v>45</v>
      </c>
      <c r="U16" s="62">
        <v>100</v>
      </c>
      <c r="V16" s="64">
        <v>150</v>
      </c>
    </row>
    <row r="17" spans="2:22" ht="12.75">
      <c r="B17" s="40" t="s">
        <v>5</v>
      </c>
      <c r="C17" s="41" t="s">
        <v>10</v>
      </c>
      <c r="D17" s="61">
        <v>320</v>
      </c>
      <c r="E17" s="62">
        <v>280</v>
      </c>
      <c r="F17" s="62">
        <v>40</v>
      </c>
      <c r="G17" s="62">
        <v>0</v>
      </c>
      <c r="H17" s="62">
        <v>0</v>
      </c>
      <c r="I17" s="63">
        <v>25</v>
      </c>
      <c r="J17" s="62">
        <v>320</v>
      </c>
      <c r="K17" s="62">
        <v>10</v>
      </c>
      <c r="L17" s="62">
        <v>0</v>
      </c>
      <c r="M17" s="64">
        <v>310</v>
      </c>
      <c r="N17" s="62">
        <v>320</v>
      </c>
      <c r="O17" s="62">
        <v>10</v>
      </c>
      <c r="P17" s="62">
        <v>10</v>
      </c>
      <c r="Q17" s="62">
        <v>15</v>
      </c>
      <c r="R17" s="62">
        <v>15</v>
      </c>
      <c r="S17" s="62">
        <v>30</v>
      </c>
      <c r="T17" s="62">
        <v>50</v>
      </c>
      <c r="U17" s="62">
        <v>80</v>
      </c>
      <c r="V17" s="64">
        <v>105</v>
      </c>
    </row>
    <row r="18" spans="2:22" ht="12.75">
      <c r="B18" s="40" t="s">
        <v>6</v>
      </c>
      <c r="C18" s="41"/>
      <c r="D18" s="61">
        <v>7425</v>
      </c>
      <c r="E18" s="62">
        <v>6642</v>
      </c>
      <c r="F18" s="62">
        <v>541</v>
      </c>
      <c r="G18" s="62">
        <v>102</v>
      </c>
      <c r="H18" s="62">
        <v>96</v>
      </c>
      <c r="I18" s="65" t="s">
        <v>53</v>
      </c>
      <c r="J18" s="62">
        <v>6515</v>
      </c>
      <c r="K18" s="62">
        <v>60</v>
      </c>
      <c r="L18" s="62">
        <v>68</v>
      </c>
      <c r="M18" s="64">
        <v>6380</v>
      </c>
      <c r="N18" s="62">
        <v>6515</v>
      </c>
      <c r="O18" s="62">
        <v>48</v>
      </c>
      <c r="P18" s="62">
        <v>221</v>
      </c>
      <c r="Q18" s="62">
        <v>303</v>
      </c>
      <c r="R18" s="62">
        <v>433</v>
      </c>
      <c r="S18" s="62">
        <v>476</v>
      </c>
      <c r="T18" s="62">
        <v>525</v>
      </c>
      <c r="U18" s="62">
        <v>1306</v>
      </c>
      <c r="V18" s="64">
        <v>3076</v>
      </c>
    </row>
    <row r="19" spans="1:22" ht="14.25">
      <c r="A19" s="23"/>
      <c r="B19" s="24" t="s">
        <v>52</v>
      </c>
      <c r="C19" s="25"/>
      <c r="D19" s="26">
        <f>SUM(D7:D18)</f>
        <v>29100</v>
      </c>
      <c r="E19" s="27">
        <f>SUM(E7:E18)</f>
        <v>24442</v>
      </c>
      <c r="F19" s="27">
        <f>SUM(F7:F18)</f>
        <v>2420</v>
      </c>
      <c r="G19" s="27">
        <f>SUM(G7:G18)</f>
        <v>431</v>
      </c>
      <c r="H19" s="27">
        <f>SUM(H7:H18)</f>
        <v>1706</v>
      </c>
      <c r="I19" s="28" t="s">
        <v>53</v>
      </c>
      <c r="J19" s="27">
        <f aca="true" t="shared" si="0" ref="J19:V19">SUM(J7:J18)</f>
        <v>28190</v>
      </c>
      <c r="K19" s="27">
        <f t="shared" si="0"/>
        <v>480</v>
      </c>
      <c r="L19" s="27">
        <f t="shared" si="0"/>
        <v>461</v>
      </c>
      <c r="M19" s="29">
        <f t="shared" si="0"/>
        <v>27250</v>
      </c>
      <c r="N19" s="27">
        <f t="shared" si="0"/>
        <v>28155</v>
      </c>
      <c r="O19" s="27">
        <f t="shared" si="0"/>
        <v>386</v>
      </c>
      <c r="P19" s="27">
        <f t="shared" si="0"/>
        <v>1396</v>
      </c>
      <c r="Q19" s="27">
        <f t="shared" si="0"/>
        <v>1413</v>
      </c>
      <c r="R19" s="27">
        <f t="shared" si="0"/>
        <v>1712</v>
      </c>
      <c r="S19" s="27">
        <f t="shared" si="0"/>
        <v>2066</v>
      </c>
      <c r="T19" s="27">
        <f t="shared" si="0"/>
        <v>2690</v>
      </c>
      <c r="U19" s="27">
        <f t="shared" si="0"/>
        <v>5331</v>
      </c>
      <c r="V19" s="29">
        <f t="shared" si="0"/>
        <v>13026</v>
      </c>
    </row>
    <row r="20" spans="1:22" ht="14.25">
      <c r="A20" s="23"/>
      <c r="B20" s="1" t="s">
        <v>58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3" t="s">
        <v>54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6" t="s">
        <v>13</v>
      </c>
      <c r="C27" s="67"/>
      <c r="D27" s="68" t="s">
        <v>14</v>
      </c>
      <c r="E27" s="69"/>
      <c r="F27" s="69"/>
      <c r="G27" s="69"/>
      <c r="H27" s="70"/>
      <c r="I27" s="6" t="s">
        <v>15</v>
      </c>
      <c r="J27" s="68" t="s">
        <v>16</v>
      </c>
      <c r="K27" s="71"/>
      <c r="L27" s="71"/>
      <c r="M27" s="72"/>
      <c r="N27" s="7" t="s">
        <v>17</v>
      </c>
      <c r="O27" s="68" t="s">
        <v>18</v>
      </c>
      <c r="P27" s="71"/>
      <c r="Q27" s="71"/>
      <c r="R27" s="71"/>
      <c r="S27" s="71"/>
      <c r="T27" s="71"/>
      <c r="U27" s="71"/>
      <c r="V27" s="72"/>
    </row>
    <row r="28" spans="1:22" ht="12.75">
      <c r="A28"/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55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1:22" ht="12.75">
      <c r="A29"/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1:22" ht="12.75">
      <c r="A30"/>
      <c r="B30" s="8" t="s">
        <v>12</v>
      </c>
      <c r="C30" s="9" t="s">
        <v>10</v>
      </c>
      <c r="D30" s="34" t="s">
        <v>56</v>
      </c>
      <c r="E30" s="35">
        <f>+(E7/D7)</f>
        <v>0.64</v>
      </c>
      <c r="F30" s="35">
        <f>+(F7/D7)</f>
        <v>0.04717948717948718</v>
      </c>
      <c r="G30" s="35">
        <f>+(G7/D7)</f>
        <v>0</v>
      </c>
      <c r="H30" s="36">
        <f>+(H7/D7)</f>
        <v>0.3117948717948718</v>
      </c>
      <c r="I30" s="37" t="s">
        <v>53</v>
      </c>
      <c r="J30" s="34" t="s">
        <v>56</v>
      </c>
      <c r="K30" s="35">
        <f>+(K7/J7)</f>
        <v>0.027692307692307693</v>
      </c>
      <c r="L30" s="35">
        <f>+(L7/J7)</f>
        <v>0.02666666666666667</v>
      </c>
      <c r="M30" s="36">
        <f>+(M7/J7)</f>
        <v>0.9456410256410256</v>
      </c>
      <c r="N30" s="34" t="s">
        <v>56</v>
      </c>
      <c r="O30" s="38">
        <f>+(O7/N7)</f>
        <v>0.015400410677618069</v>
      </c>
      <c r="P30" s="38">
        <f>+(P7/N7)</f>
        <v>0.07494866529774127</v>
      </c>
      <c r="Q30" s="38">
        <f>+(Q7/N7)</f>
        <v>0.055441478439425054</v>
      </c>
      <c r="R30" s="38">
        <f>+(R7/N7)</f>
        <v>0.058521560574948665</v>
      </c>
      <c r="S30" s="38">
        <f>+(S7/N7)</f>
        <v>0.07700205338809035</v>
      </c>
      <c r="T30" s="38">
        <f>+(T7/N7)</f>
        <v>0.12525667351129363</v>
      </c>
      <c r="U30" s="38">
        <f>+(U7/N7)</f>
        <v>0.17659137577002054</v>
      </c>
      <c r="V30" s="39">
        <f>+(V7/N7)</f>
        <v>0.41786447638603696</v>
      </c>
    </row>
    <row r="31" spans="1:22" ht="12.75">
      <c r="A31"/>
      <c r="B31" s="40" t="s">
        <v>59</v>
      </c>
      <c r="C31" s="41" t="s">
        <v>10</v>
      </c>
      <c r="D31" s="42" t="s">
        <v>56</v>
      </c>
      <c r="E31" s="43">
        <f>+(E8/D8)</f>
        <v>0.9002267573696145</v>
      </c>
      <c r="F31" s="43">
        <f aca="true" t="shared" si="1" ref="F31:F41">+(F8/D8)</f>
        <v>0.09523809523809523</v>
      </c>
      <c r="G31" s="43">
        <f aca="true" t="shared" si="2" ref="G31:G41">+(G8/D8)</f>
        <v>0</v>
      </c>
      <c r="H31" s="44">
        <f aca="true" t="shared" si="3" ref="H31:H41">+(H8/D8)</f>
        <v>0.0022675736961451248</v>
      </c>
      <c r="I31" s="37" t="s">
        <v>53</v>
      </c>
      <c r="J31" s="42" t="s">
        <v>56</v>
      </c>
      <c r="K31" s="43">
        <f aca="true" t="shared" si="4" ref="K31:K42">+(K8/J8)</f>
        <v>0.018140589569160998</v>
      </c>
      <c r="L31" s="43">
        <f aca="true" t="shared" si="5" ref="L31:L41">+(L8/J8)</f>
        <v>0.017006802721088437</v>
      </c>
      <c r="M31" s="44">
        <f aca="true" t="shared" si="6" ref="M31:M41">+(M8/J8)</f>
        <v>0.9648526077097506</v>
      </c>
      <c r="N31" s="42" t="s">
        <v>56</v>
      </c>
      <c r="O31" s="45">
        <f aca="true" t="shared" si="7" ref="O31:O42">+(O8/N8)</f>
        <v>0.018161180476730987</v>
      </c>
      <c r="P31" s="45">
        <f aca="true" t="shared" si="8" ref="P31:P41">+(P8/N8)</f>
        <v>0.04199772985244041</v>
      </c>
      <c r="Q31" s="45">
        <f aca="true" t="shared" si="9" ref="Q31:Q41">+(Q8/N8)</f>
        <v>0.05561861520998865</v>
      </c>
      <c r="R31" s="45">
        <f aca="true" t="shared" si="10" ref="R31:R41">+(R8/N8)</f>
        <v>0.06242905788876277</v>
      </c>
      <c r="S31" s="45">
        <f aca="true" t="shared" si="11" ref="S31:S41">+(S8/N8)</f>
        <v>0.09534619750283768</v>
      </c>
      <c r="T31" s="45">
        <f aca="true" t="shared" si="12" ref="T31:T41">+(T8/N8)</f>
        <v>0.08059023836549375</v>
      </c>
      <c r="U31" s="45">
        <f aca="true" t="shared" si="13" ref="U31:U41">+(U8/N8)</f>
        <v>0.18161180476730987</v>
      </c>
      <c r="V31" s="46">
        <f aca="true" t="shared" si="14" ref="V31:V41">+(V8/N8)</f>
        <v>0.46538024971623154</v>
      </c>
    </row>
    <row r="32" spans="1:22" ht="12.75">
      <c r="A32"/>
      <c r="B32" s="40" t="s">
        <v>0</v>
      </c>
      <c r="C32" s="41" t="s">
        <v>10</v>
      </c>
      <c r="D32" s="42" t="s">
        <v>56</v>
      </c>
      <c r="E32" s="43">
        <f aca="true" t="shared" si="15" ref="E32:E42">+(E9/D9)</f>
        <v>0.8427745664739884</v>
      </c>
      <c r="F32" s="43">
        <f t="shared" si="1"/>
        <v>0.14450867052023122</v>
      </c>
      <c r="G32" s="43">
        <f t="shared" si="2"/>
        <v>0.006936416184971098</v>
      </c>
      <c r="H32" s="44">
        <f t="shared" si="3"/>
        <v>0.005780346820809248</v>
      </c>
      <c r="I32" s="37" t="s">
        <v>53</v>
      </c>
      <c r="J32" s="42" t="s">
        <v>56</v>
      </c>
      <c r="K32" s="43">
        <f t="shared" si="4"/>
        <v>0.017341040462427744</v>
      </c>
      <c r="L32" s="43">
        <f t="shared" si="5"/>
        <v>0.016184971098265895</v>
      </c>
      <c r="M32" s="44">
        <f t="shared" si="6"/>
        <v>0.9676300578034682</v>
      </c>
      <c r="N32" s="42" t="s">
        <v>56</v>
      </c>
      <c r="O32" s="45">
        <f t="shared" si="7"/>
        <v>0.017341040462427744</v>
      </c>
      <c r="P32" s="45">
        <f t="shared" si="8"/>
        <v>0.03468208092485549</v>
      </c>
      <c r="Q32" s="45">
        <f t="shared" si="9"/>
        <v>0.057803468208092484</v>
      </c>
      <c r="R32" s="45">
        <f t="shared" si="10"/>
        <v>0.06589595375722543</v>
      </c>
      <c r="S32" s="45">
        <f t="shared" si="11"/>
        <v>0.07861271676300578</v>
      </c>
      <c r="T32" s="45">
        <f t="shared" si="12"/>
        <v>0.07745664739884393</v>
      </c>
      <c r="U32" s="45">
        <f t="shared" si="13"/>
        <v>0.1930635838150289</v>
      </c>
      <c r="V32" s="46">
        <f t="shared" si="14"/>
        <v>0.47630057803468207</v>
      </c>
    </row>
    <row r="33" spans="1:22" ht="12.75">
      <c r="A33"/>
      <c r="B33" s="40" t="s">
        <v>1</v>
      </c>
      <c r="C33" s="41" t="s">
        <v>10</v>
      </c>
      <c r="D33" s="42" t="s">
        <v>56</v>
      </c>
      <c r="E33" s="43">
        <f t="shared" si="15"/>
        <v>0.9385245901639344</v>
      </c>
      <c r="F33" s="43">
        <f t="shared" si="1"/>
        <v>0.04644808743169399</v>
      </c>
      <c r="G33" s="43">
        <f t="shared" si="2"/>
        <v>0.001092896174863388</v>
      </c>
      <c r="H33" s="44">
        <f t="shared" si="3"/>
        <v>0.01092896174863388</v>
      </c>
      <c r="I33" s="37" t="s">
        <v>53</v>
      </c>
      <c r="J33" s="42" t="s">
        <v>56</v>
      </c>
      <c r="K33" s="43">
        <f t="shared" si="4"/>
        <v>0.01639344262295082</v>
      </c>
      <c r="L33" s="43">
        <f t="shared" si="5"/>
        <v>0.01912568306010929</v>
      </c>
      <c r="M33" s="44">
        <f t="shared" si="6"/>
        <v>0.9644808743169399</v>
      </c>
      <c r="N33" s="42" t="s">
        <v>56</v>
      </c>
      <c r="O33" s="45">
        <f t="shared" si="7"/>
        <v>0.02188782489740082</v>
      </c>
      <c r="P33" s="45">
        <f t="shared" si="8"/>
        <v>0.07660738714090287</v>
      </c>
      <c r="Q33" s="45">
        <f t="shared" si="9"/>
        <v>0.0506155950752394</v>
      </c>
      <c r="R33" s="45">
        <f t="shared" si="10"/>
        <v>0.07660738714090287</v>
      </c>
      <c r="S33" s="45">
        <f t="shared" si="11"/>
        <v>0.07660738714090287</v>
      </c>
      <c r="T33" s="45">
        <f t="shared" si="12"/>
        <v>0.09165526675786594</v>
      </c>
      <c r="U33" s="45">
        <f t="shared" si="13"/>
        <v>0.16279069767441862</v>
      </c>
      <c r="V33" s="46">
        <f t="shared" si="14"/>
        <v>0.4432284541723666</v>
      </c>
    </row>
    <row r="34" spans="1:22" ht="12.75">
      <c r="A34"/>
      <c r="B34" s="40" t="s">
        <v>2</v>
      </c>
      <c r="C34" s="41" t="s">
        <v>11</v>
      </c>
      <c r="D34" s="42" t="s">
        <v>56</v>
      </c>
      <c r="E34" s="43">
        <f t="shared" si="15"/>
        <v>0.5422885572139303</v>
      </c>
      <c r="F34" s="43">
        <f t="shared" si="1"/>
        <v>0.16417910447761194</v>
      </c>
      <c r="G34" s="43">
        <f t="shared" si="2"/>
        <v>0.2935323383084577</v>
      </c>
      <c r="H34" s="44">
        <f t="shared" si="3"/>
        <v>0</v>
      </c>
      <c r="I34" s="37" t="s">
        <v>53</v>
      </c>
      <c r="J34" s="42" t="s">
        <v>56</v>
      </c>
      <c r="K34" s="43">
        <f t="shared" si="4"/>
        <v>0</v>
      </c>
      <c r="L34" s="43">
        <f t="shared" si="5"/>
        <v>0.003980099502487562</v>
      </c>
      <c r="M34" s="44">
        <f t="shared" si="6"/>
        <v>0.9950248756218906</v>
      </c>
      <c r="N34" s="42" t="s">
        <v>56</v>
      </c>
      <c r="O34" s="45">
        <f t="shared" si="7"/>
        <v>0</v>
      </c>
      <c r="P34" s="45">
        <f t="shared" si="8"/>
        <v>0.01990049751243781</v>
      </c>
      <c r="Q34" s="45">
        <f t="shared" si="9"/>
        <v>0.03980099502487562</v>
      </c>
      <c r="R34" s="45">
        <f t="shared" si="10"/>
        <v>0.029850746268656716</v>
      </c>
      <c r="S34" s="45">
        <f t="shared" si="11"/>
        <v>0.03980099502487562</v>
      </c>
      <c r="T34" s="45">
        <f t="shared" si="12"/>
        <v>0.13432835820895522</v>
      </c>
      <c r="U34" s="45">
        <f t="shared" si="13"/>
        <v>0.1791044776119403</v>
      </c>
      <c r="V34" s="46">
        <f t="shared" si="14"/>
        <v>0.5621890547263682</v>
      </c>
    </row>
    <row r="35" spans="1:22" ht="12.75">
      <c r="A35"/>
      <c r="B35" s="40" t="s">
        <v>3</v>
      </c>
      <c r="C35" s="41" t="s">
        <v>10</v>
      </c>
      <c r="D35" s="42" t="s">
        <v>56</v>
      </c>
      <c r="E35" s="43">
        <f t="shared" si="15"/>
        <v>0.8977272727272727</v>
      </c>
      <c r="F35" s="43">
        <f t="shared" si="1"/>
        <v>0.09659090909090909</v>
      </c>
      <c r="G35" s="43">
        <f t="shared" si="2"/>
        <v>0</v>
      </c>
      <c r="H35" s="44">
        <f t="shared" si="3"/>
        <v>0</v>
      </c>
      <c r="I35" s="37" t="s">
        <v>53</v>
      </c>
      <c r="J35" s="42" t="s">
        <v>56</v>
      </c>
      <c r="K35" s="43">
        <f t="shared" si="4"/>
        <v>0.017045454545454544</v>
      </c>
      <c r="L35" s="43">
        <f t="shared" si="5"/>
        <v>0.028409090909090908</v>
      </c>
      <c r="M35" s="44">
        <f t="shared" si="6"/>
        <v>0.9545454545454546</v>
      </c>
      <c r="N35" s="42" t="s">
        <v>56</v>
      </c>
      <c r="O35" s="45">
        <f t="shared" si="7"/>
        <v>0.004545454545454545</v>
      </c>
      <c r="P35" s="45">
        <f t="shared" si="8"/>
        <v>0.09090909090909091</v>
      </c>
      <c r="Q35" s="45">
        <f t="shared" si="9"/>
        <v>0.03409090909090909</v>
      </c>
      <c r="R35" s="45">
        <f t="shared" si="10"/>
        <v>0.004545454545454545</v>
      </c>
      <c r="S35" s="45">
        <f t="shared" si="11"/>
        <v>0.028409090909090908</v>
      </c>
      <c r="T35" s="45">
        <f t="shared" si="12"/>
        <v>0.09659090909090909</v>
      </c>
      <c r="U35" s="45">
        <f t="shared" si="13"/>
        <v>0.21022727272727273</v>
      </c>
      <c r="V35" s="46">
        <f t="shared" si="14"/>
        <v>0.5170454545454546</v>
      </c>
    </row>
    <row r="36" spans="1:22" ht="12.75">
      <c r="A36"/>
      <c r="B36" s="40" t="s">
        <v>7</v>
      </c>
      <c r="C36" s="41" t="s">
        <v>10</v>
      </c>
      <c r="D36" s="42" t="s">
        <v>56</v>
      </c>
      <c r="E36" s="43">
        <f t="shared" si="15"/>
        <v>0.9240506329113924</v>
      </c>
      <c r="F36" s="43">
        <f t="shared" si="1"/>
        <v>0.0759493670886076</v>
      </c>
      <c r="G36" s="43">
        <f t="shared" si="2"/>
        <v>0</v>
      </c>
      <c r="H36" s="44">
        <f t="shared" si="3"/>
        <v>0</v>
      </c>
      <c r="I36" s="37" t="s">
        <v>53</v>
      </c>
      <c r="J36" s="42" t="s">
        <v>56</v>
      </c>
      <c r="K36" s="43">
        <f t="shared" si="4"/>
        <v>0</v>
      </c>
      <c r="L36" s="43">
        <f t="shared" si="5"/>
        <v>0</v>
      </c>
      <c r="M36" s="44">
        <f t="shared" si="6"/>
        <v>1</v>
      </c>
      <c r="N36" s="42" t="s">
        <v>56</v>
      </c>
      <c r="O36" s="45">
        <f t="shared" si="7"/>
        <v>0</v>
      </c>
      <c r="P36" s="45">
        <f t="shared" si="8"/>
        <v>0</v>
      </c>
      <c r="Q36" s="45">
        <f t="shared" si="9"/>
        <v>0</v>
      </c>
      <c r="R36" s="45">
        <f t="shared" si="10"/>
        <v>0.012658227848101266</v>
      </c>
      <c r="S36" s="45">
        <f t="shared" si="11"/>
        <v>0.056962025316455694</v>
      </c>
      <c r="T36" s="45">
        <f t="shared" si="12"/>
        <v>0.13924050632911392</v>
      </c>
      <c r="U36" s="45">
        <f t="shared" si="13"/>
        <v>0.22784810126582278</v>
      </c>
      <c r="V36" s="46">
        <f t="shared" si="14"/>
        <v>0.5569620253164557</v>
      </c>
    </row>
    <row r="37" spans="1:22" ht="12.75">
      <c r="A37"/>
      <c r="B37" s="40" t="s">
        <v>4</v>
      </c>
      <c r="C37" s="41" t="s">
        <v>10</v>
      </c>
      <c r="D37" s="42" t="s">
        <v>56</v>
      </c>
      <c r="E37" s="43">
        <f t="shared" si="15"/>
        <v>0.9090909090909091</v>
      </c>
      <c r="F37" s="43">
        <f t="shared" si="1"/>
        <v>0.06611570247933884</v>
      </c>
      <c r="G37" s="43">
        <f t="shared" si="2"/>
        <v>0</v>
      </c>
      <c r="H37" s="44">
        <f t="shared" si="3"/>
        <v>0.024793388429752067</v>
      </c>
      <c r="I37" s="37" t="s">
        <v>53</v>
      </c>
      <c r="J37" s="42" t="s">
        <v>56</v>
      </c>
      <c r="K37" s="43">
        <f t="shared" si="4"/>
        <v>0.01652892561983471</v>
      </c>
      <c r="L37" s="43">
        <f t="shared" si="5"/>
        <v>0.024793388429752067</v>
      </c>
      <c r="M37" s="44">
        <f t="shared" si="6"/>
        <v>0.9669421487603306</v>
      </c>
      <c r="N37" s="42" t="s">
        <v>56</v>
      </c>
      <c r="O37" s="45">
        <f t="shared" si="7"/>
        <v>0</v>
      </c>
      <c r="P37" s="45">
        <f t="shared" si="8"/>
        <v>0.0743801652892562</v>
      </c>
      <c r="Q37" s="45">
        <f t="shared" si="9"/>
        <v>0.0743801652892562</v>
      </c>
      <c r="R37" s="45">
        <f t="shared" si="10"/>
        <v>0.08264462809917356</v>
      </c>
      <c r="S37" s="45">
        <f t="shared" si="11"/>
        <v>0.024793388429752067</v>
      </c>
      <c r="T37" s="45">
        <f t="shared" si="12"/>
        <v>0.10743801652892562</v>
      </c>
      <c r="U37" s="45">
        <f t="shared" si="13"/>
        <v>0.21487603305785125</v>
      </c>
      <c r="V37" s="46">
        <f t="shared" si="14"/>
        <v>0.4214876033057851</v>
      </c>
    </row>
    <row r="38" spans="1:22" ht="12.75">
      <c r="A38"/>
      <c r="B38" s="40" t="s">
        <v>9</v>
      </c>
      <c r="C38" s="41" t="s">
        <v>10</v>
      </c>
      <c r="D38" s="42" t="s">
        <v>56</v>
      </c>
      <c r="E38" s="43">
        <f t="shared" si="15"/>
        <v>0.9529411764705882</v>
      </c>
      <c r="F38" s="43">
        <f t="shared" si="1"/>
        <v>0.047058823529411764</v>
      </c>
      <c r="G38" s="43">
        <f t="shared" si="2"/>
        <v>0</v>
      </c>
      <c r="H38" s="44">
        <f t="shared" si="3"/>
        <v>0</v>
      </c>
      <c r="I38" s="37" t="s">
        <v>53</v>
      </c>
      <c r="J38" s="42" t="s">
        <v>56</v>
      </c>
      <c r="K38" s="43">
        <f t="shared" si="4"/>
        <v>0.023529411764705882</v>
      </c>
      <c r="L38" s="43">
        <f t="shared" si="5"/>
        <v>0</v>
      </c>
      <c r="M38" s="44">
        <f t="shared" si="6"/>
        <v>0.9764705882352941</v>
      </c>
      <c r="N38" s="42" t="s">
        <v>56</v>
      </c>
      <c r="O38" s="45">
        <f t="shared" si="7"/>
        <v>0.023529411764705882</v>
      </c>
      <c r="P38" s="45">
        <f t="shared" si="8"/>
        <v>0.058823529411764705</v>
      </c>
      <c r="Q38" s="45">
        <f t="shared" si="9"/>
        <v>0.023529411764705882</v>
      </c>
      <c r="R38" s="45">
        <f t="shared" si="10"/>
        <v>0.047058823529411764</v>
      </c>
      <c r="S38" s="45">
        <f t="shared" si="11"/>
        <v>0.047058823529411764</v>
      </c>
      <c r="T38" s="45">
        <f t="shared" si="12"/>
        <v>0.09411764705882353</v>
      </c>
      <c r="U38" s="45">
        <f t="shared" si="13"/>
        <v>0.18823529411764706</v>
      </c>
      <c r="V38" s="46">
        <f t="shared" si="14"/>
        <v>0.5058823529411764</v>
      </c>
    </row>
    <row r="39" spans="1:22" ht="12.75">
      <c r="A39"/>
      <c r="B39" s="40" t="s">
        <v>8</v>
      </c>
      <c r="C39" s="41" t="s">
        <v>10</v>
      </c>
      <c r="D39" s="42" t="s">
        <v>56</v>
      </c>
      <c r="E39" s="43">
        <f t="shared" si="15"/>
        <v>0.868421052631579</v>
      </c>
      <c r="F39" s="43">
        <f t="shared" si="1"/>
        <v>0.06315789473684211</v>
      </c>
      <c r="G39" s="43">
        <f t="shared" si="2"/>
        <v>0</v>
      </c>
      <c r="H39" s="44">
        <f t="shared" si="3"/>
        <v>0</v>
      </c>
      <c r="I39" s="37" t="s">
        <v>53</v>
      </c>
      <c r="J39" s="42" t="s">
        <v>56</v>
      </c>
      <c r="K39" s="43">
        <f t="shared" si="4"/>
        <v>0.06578947368421052</v>
      </c>
      <c r="L39" s="43">
        <f t="shared" si="5"/>
        <v>0.010526315789473684</v>
      </c>
      <c r="M39" s="44">
        <f t="shared" si="6"/>
        <v>0.9210526315789473</v>
      </c>
      <c r="N39" s="42" t="s">
        <v>56</v>
      </c>
      <c r="O39" s="45">
        <f t="shared" si="7"/>
        <v>0.011111111111111112</v>
      </c>
      <c r="P39" s="45">
        <f t="shared" si="8"/>
        <v>0.041666666666666664</v>
      </c>
      <c r="Q39" s="45">
        <f t="shared" si="9"/>
        <v>0.05555555555555555</v>
      </c>
      <c r="R39" s="45">
        <f t="shared" si="10"/>
        <v>0.06944444444444445</v>
      </c>
      <c r="S39" s="45">
        <f t="shared" si="11"/>
        <v>0</v>
      </c>
      <c r="T39" s="45">
        <f t="shared" si="12"/>
        <v>0.125</v>
      </c>
      <c r="U39" s="45">
        <f t="shared" si="13"/>
        <v>0.2777777777777778</v>
      </c>
      <c r="V39" s="46">
        <f t="shared" si="14"/>
        <v>0.4166666666666667</v>
      </c>
    </row>
    <row r="40" spans="1:22" ht="12.75">
      <c r="A40"/>
      <c r="B40" s="40" t="s">
        <v>5</v>
      </c>
      <c r="C40" s="41" t="s">
        <v>10</v>
      </c>
      <c r="D40" s="42" t="s">
        <v>56</v>
      </c>
      <c r="E40" s="43">
        <f t="shared" si="15"/>
        <v>0.875</v>
      </c>
      <c r="F40" s="43">
        <f t="shared" si="1"/>
        <v>0.125</v>
      </c>
      <c r="G40" s="43">
        <f t="shared" si="2"/>
        <v>0</v>
      </c>
      <c r="H40" s="44">
        <f t="shared" si="3"/>
        <v>0</v>
      </c>
      <c r="I40" s="37" t="s">
        <v>53</v>
      </c>
      <c r="J40" s="42" t="s">
        <v>56</v>
      </c>
      <c r="K40" s="43">
        <f t="shared" si="4"/>
        <v>0.03125</v>
      </c>
      <c r="L40" s="43">
        <f t="shared" si="5"/>
        <v>0</v>
      </c>
      <c r="M40" s="44">
        <f t="shared" si="6"/>
        <v>0.96875</v>
      </c>
      <c r="N40" s="42" t="s">
        <v>56</v>
      </c>
      <c r="O40" s="45">
        <f t="shared" si="7"/>
        <v>0.03125</v>
      </c>
      <c r="P40" s="45">
        <f t="shared" si="8"/>
        <v>0.03125</v>
      </c>
      <c r="Q40" s="45">
        <f t="shared" si="9"/>
        <v>0.046875</v>
      </c>
      <c r="R40" s="45">
        <f t="shared" si="10"/>
        <v>0.046875</v>
      </c>
      <c r="S40" s="45">
        <f t="shared" si="11"/>
        <v>0.09375</v>
      </c>
      <c r="T40" s="45">
        <f t="shared" si="12"/>
        <v>0.15625</v>
      </c>
      <c r="U40" s="45">
        <f t="shared" si="13"/>
        <v>0.25</v>
      </c>
      <c r="V40" s="46">
        <f t="shared" si="14"/>
        <v>0.328125</v>
      </c>
    </row>
    <row r="41" spans="1:22" ht="12.75">
      <c r="A41"/>
      <c r="B41" s="40" t="s">
        <v>6</v>
      </c>
      <c r="C41" s="41"/>
      <c r="D41" s="42" t="s">
        <v>56</v>
      </c>
      <c r="E41" s="43">
        <f t="shared" si="15"/>
        <v>0.8945454545454545</v>
      </c>
      <c r="F41" s="43">
        <f t="shared" si="1"/>
        <v>0.07286195286195286</v>
      </c>
      <c r="G41" s="43">
        <f t="shared" si="2"/>
        <v>0.013737373737373737</v>
      </c>
      <c r="H41" s="44">
        <f t="shared" si="3"/>
        <v>0.01292929292929293</v>
      </c>
      <c r="I41" s="47" t="s">
        <v>53</v>
      </c>
      <c r="J41" s="42" t="s">
        <v>56</v>
      </c>
      <c r="K41" s="43">
        <f t="shared" si="4"/>
        <v>0.00920951650038373</v>
      </c>
      <c r="L41" s="43">
        <f t="shared" si="5"/>
        <v>0.010437452033768228</v>
      </c>
      <c r="M41" s="44">
        <f t="shared" si="6"/>
        <v>0.9792785878741366</v>
      </c>
      <c r="N41" s="42" t="s">
        <v>56</v>
      </c>
      <c r="O41" s="45">
        <f t="shared" si="7"/>
        <v>0.007367613200306984</v>
      </c>
      <c r="P41" s="45">
        <f t="shared" si="8"/>
        <v>0.033921719109746735</v>
      </c>
      <c r="Q41" s="45">
        <f t="shared" si="9"/>
        <v>0.046508058326937836</v>
      </c>
      <c r="R41" s="45">
        <f t="shared" si="10"/>
        <v>0.06646201074443592</v>
      </c>
      <c r="S41" s="45">
        <f t="shared" si="11"/>
        <v>0.0730621642363776</v>
      </c>
      <c r="T41" s="45">
        <f t="shared" si="12"/>
        <v>0.08058326937835764</v>
      </c>
      <c r="U41" s="45">
        <f t="shared" si="13"/>
        <v>0.2004604758250192</v>
      </c>
      <c r="V41" s="46">
        <f t="shared" si="14"/>
        <v>0.47214121258633923</v>
      </c>
    </row>
    <row r="42" spans="1:22" ht="12.75">
      <c r="A42"/>
      <c r="B42" s="24" t="s">
        <v>52</v>
      </c>
      <c r="C42" s="25"/>
      <c r="D42" s="48" t="s">
        <v>56</v>
      </c>
      <c r="E42" s="49">
        <f t="shared" si="15"/>
        <v>0.8399312714776632</v>
      </c>
      <c r="F42" s="49">
        <f>+(F19/D19)</f>
        <v>0.0831615120274914</v>
      </c>
      <c r="G42" s="49">
        <f>+(G19/D19)</f>
        <v>0.014810996563573884</v>
      </c>
      <c r="H42" s="50">
        <f>+(H19/D19)</f>
        <v>0.05862542955326461</v>
      </c>
      <c r="I42" s="51" t="s">
        <v>53</v>
      </c>
      <c r="J42" s="48" t="s">
        <v>56</v>
      </c>
      <c r="K42" s="49">
        <f t="shared" si="4"/>
        <v>0.017027314650585313</v>
      </c>
      <c r="L42" s="49">
        <f>+(L19/J19)</f>
        <v>0.016353316778999646</v>
      </c>
      <c r="M42" s="50">
        <f>+(M19/J19)</f>
        <v>0.9666548421426038</v>
      </c>
      <c r="N42" s="48" t="s">
        <v>56</v>
      </c>
      <c r="O42" s="52">
        <f t="shared" si="7"/>
        <v>0.013709820635766293</v>
      </c>
      <c r="P42" s="52">
        <f>+(P19/N19)</f>
        <v>0.049582667377020065</v>
      </c>
      <c r="Q42" s="52">
        <f>+(Q19/N19)</f>
        <v>0.05018646776771444</v>
      </c>
      <c r="R42" s="52">
        <f>+(R19/N19)</f>
        <v>0.06080625110992719</v>
      </c>
      <c r="S42" s="52">
        <f>+(S19/N19)</f>
        <v>0.07337950630438643</v>
      </c>
      <c r="T42" s="52">
        <f>+(T19/N19)</f>
        <v>0.09554253240987391</v>
      </c>
      <c r="U42" s="52">
        <f>+(U19/N19)</f>
        <v>0.1893446989877464</v>
      </c>
      <c r="V42" s="53">
        <f>+(V19/N19)</f>
        <v>0.46265316995205114</v>
      </c>
    </row>
    <row r="43" spans="1:22" ht="12.75">
      <c r="A43"/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3" t="s">
        <v>57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6" t="s">
        <v>13</v>
      </c>
      <c r="C50" s="67"/>
      <c r="D50" s="68" t="s">
        <v>14</v>
      </c>
      <c r="E50" s="69"/>
      <c r="F50" s="69"/>
      <c r="G50" s="69"/>
      <c r="H50" s="70"/>
      <c r="I50" s="6" t="s">
        <v>15</v>
      </c>
      <c r="J50" s="68" t="s">
        <v>16</v>
      </c>
      <c r="K50" s="71"/>
      <c r="L50" s="71"/>
      <c r="M50" s="72"/>
      <c r="N50" s="7" t="s">
        <v>17</v>
      </c>
      <c r="O50" s="68" t="s">
        <v>18</v>
      </c>
      <c r="P50" s="71"/>
      <c r="Q50" s="71"/>
      <c r="R50" s="71"/>
      <c r="S50" s="71"/>
      <c r="T50" s="71"/>
      <c r="U50" s="71"/>
      <c r="V50" s="72"/>
    </row>
    <row r="51" spans="1:22" ht="12.75">
      <c r="A51"/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55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1:22" ht="12.75">
      <c r="A52"/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1:22" ht="12.75">
      <c r="A53"/>
      <c r="B53" s="40" t="s">
        <v>59</v>
      </c>
      <c r="C53" s="41" t="s">
        <v>10</v>
      </c>
      <c r="D53" s="54">
        <f>+(D8/($D$19-$D$7))</f>
        <v>0.18204334365325078</v>
      </c>
      <c r="E53" s="43">
        <f>+(E8/($E$19-$E$7))</f>
        <v>0.18619266485320327</v>
      </c>
      <c r="F53" s="43">
        <f>+(F8/($F$19-$F$7))</f>
        <v>0.1917808219178082</v>
      </c>
      <c r="G53" s="43">
        <f>+(G8/($G$19-$G$7))</f>
        <v>0</v>
      </c>
      <c r="H53" s="44">
        <f>+(H8/($H$19-$H$7))</f>
        <v>0.053763440860215055</v>
      </c>
      <c r="I53" s="37" t="s">
        <v>53</v>
      </c>
      <c r="J53" s="54">
        <f>+(J8/($J$19-$J$7))</f>
        <v>0.18914861677031955</v>
      </c>
      <c r="K53" s="43">
        <f>+(K8/($K$19-$K$7))</f>
        <v>0.2318840579710145</v>
      </c>
      <c r="L53" s="43">
        <f>+(L8/($L$19-$L$7))</f>
        <v>0.22658610271903323</v>
      </c>
      <c r="M53" s="44">
        <f>+(M8/($M$19-$M$7))</f>
        <v>0.1879416961130742</v>
      </c>
      <c r="N53" s="54">
        <f>+(N8/($N$19-$N$7))</f>
        <v>0.1891775821344213</v>
      </c>
      <c r="O53" s="43">
        <f>+(O8/($O$19-$O$7))</f>
        <v>0.2572347266881029</v>
      </c>
      <c r="P53" s="43">
        <f>+(P8/($P$19-$P$7))</f>
        <v>0.17943743937924345</v>
      </c>
      <c r="Q53" s="43">
        <f>+(Q8/($Q$19-$Q$7))</f>
        <v>0.21434820647419073</v>
      </c>
      <c r="R53" s="43">
        <f>+(R8/($R$19-$R$7))</f>
        <v>0.19271198318149965</v>
      </c>
      <c r="S53" s="43">
        <f>+(S8/($S$19-$S$7))</f>
        <v>0.2483737433471319</v>
      </c>
      <c r="T53" s="43">
        <f>+(T8/($T$19-$T$7))</f>
        <v>0.17067307692307693</v>
      </c>
      <c r="U53" s="43">
        <f>+(U8/($U$19-$U$7))</f>
        <v>0.17893088794453144</v>
      </c>
      <c r="V53" s="44">
        <f>+(V8/($V$19-$V$7))</f>
        <v>0.18651624056045857</v>
      </c>
    </row>
    <row r="54" spans="1:22" ht="12.75">
      <c r="A54"/>
      <c r="B54" s="40" t="s">
        <v>0</v>
      </c>
      <c r="C54" s="41" t="s">
        <v>10</v>
      </c>
      <c r="D54" s="54">
        <f aca="true" t="shared" si="16" ref="D54:D63">+(D9/($D$19-$D$7))</f>
        <v>0.1785345717234262</v>
      </c>
      <c r="E54" s="43">
        <f aca="true" t="shared" si="17" ref="E54:E63">+(E9/($E$19-$E$7))</f>
        <v>0.17095019228965389</v>
      </c>
      <c r="F54" s="43">
        <f aca="true" t="shared" si="18" ref="F54:F63">+(F9/($F$19-$F$7))</f>
        <v>0.2853881278538813</v>
      </c>
      <c r="G54" s="43">
        <f aca="true" t="shared" si="19" ref="G54:G63">+(G9/($G$19-$G$7))</f>
        <v>0.06960556844547564</v>
      </c>
      <c r="H54" s="44">
        <f aca="true" t="shared" si="20" ref="H54:H63">+(H9/($H$19-$H$7))</f>
        <v>0.13440860215053763</v>
      </c>
      <c r="I54" s="37" t="s">
        <v>53</v>
      </c>
      <c r="J54" s="54">
        <f aca="true" t="shared" si="21" ref="J54:J63">+(J9/($J$19-$J$7))</f>
        <v>0.18550289513188933</v>
      </c>
      <c r="K54" s="43">
        <f aca="true" t="shared" si="22" ref="K54:K63">+(K9/($K$19-$K$7))</f>
        <v>0.21739130434782608</v>
      </c>
      <c r="L54" s="43">
        <f aca="true" t="shared" si="23" ref="L54:L63">+(L9/($L$19-$L$7))</f>
        <v>0.21148036253776434</v>
      </c>
      <c r="M54" s="44">
        <f aca="true" t="shared" si="24" ref="M54:M63">+(M9/($M$19-$M$7))</f>
        <v>0.18484982332155478</v>
      </c>
      <c r="N54" s="54">
        <f aca="true" t="shared" si="25" ref="N54:N63">+(N9/($N$19-$N$7))</f>
        <v>0.18574189392312648</v>
      </c>
      <c r="O54" s="43">
        <f aca="true" t="shared" si="26" ref="O54:O63">+(O9/($O$19-$O$7))</f>
        <v>0.24115755627009647</v>
      </c>
      <c r="P54" s="43">
        <f aca="true" t="shared" si="27" ref="P54:P63">+(P9/($P$19-$P$7))</f>
        <v>0.1454898157129001</v>
      </c>
      <c r="Q54" s="43">
        <f aca="true" t="shared" si="28" ref="Q54:Q63">+(Q9/($Q$19-$Q$7))</f>
        <v>0.21872265966754156</v>
      </c>
      <c r="R54" s="43">
        <f aca="true" t="shared" si="29" ref="R54:R63">+(R9/($R$19-$R$7))</f>
        <v>0.1997196916608269</v>
      </c>
      <c r="S54" s="43">
        <f aca="true" t="shared" si="30" ref="S54:S63">+(S9/($S$19-$S$7))</f>
        <v>0.20106445890005914</v>
      </c>
      <c r="T54" s="43">
        <f aca="true" t="shared" si="31" ref="T54:T63">+(T9/($T$19-$T$7))</f>
        <v>0.16105769230769232</v>
      </c>
      <c r="U54" s="43">
        <f aca="true" t="shared" si="32" ref="U54:U63">+(U9/($U$19-$U$7))</f>
        <v>0.18675911429210468</v>
      </c>
      <c r="V54" s="44">
        <f aca="true" t="shared" si="33" ref="V54:V63">+(V9/($V$19-$V$7))</f>
        <v>0.18742607588026566</v>
      </c>
    </row>
    <row r="55" spans="1:22" ht="12.75">
      <c r="A55"/>
      <c r="B55" s="40" t="s">
        <v>1</v>
      </c>
      <c r="C55" s="41" t="s">
        <v>10</v>
      </c>
      <c r="D55" s="54">
        <f t="shared" si="16"/>
        <v>0.15108359133126936</v>
      </c>
      <c r="E55" s="43">
        <f t="shared" si="17"/>
        <v>0.16110121001782196</v>
      </c>
      <c r="F55" s="43">
        <f t="shared" si="18"/>
        <v>0.0776255707762557</v>
      </c>
      <c r="G55" s="43">
        <f t="shared" si="19"/>
        <v>0.009280742459396751</v>
      </c>
      <c r="H55" s="44">
        <f t="shared" si="20"/>
        <v>0.21505376344086022</v>
      </c>
      <c r="I55" s="37" t="s">
        <v>53</v>
      </c>
      <c r="J55" s="54">
        <f t="shared" si="21"/>
        <v>0.1569804846665237</v>
      </c>
      <c r="K55" s="43">
        <f t="shared" si="22"/>
        <v>0.17391304347826086</v>
      </c>
      <c r="L55" s="43">
        <f t="shared" si="23"/>
        <v>0.21148036253776434</v>
      </c>
      <c r="M55" s="44">
        <f t="shared" si="24"/>
        <v>0.15591872791519434</v>
      </c>
      <c r="N55" s="54">
        <f t="shared" si="25"/>
        <v>0.15696800515353232</v>
      </c>
      <c r="O55" s="43">
        <f t="shared" si="26"/>
        <v>0.2572347266881029</v>
      </c>
      <c r="P55" s="43">
        <f t="shared" si="27"/>
        <v>0.27158098933074687</v>
      </c>
      <c r="Q55" s="43">
        <f t="shared" si="28"/>
        <v>0.16185476815398075</v>
      </c>
      <c r="R55" s="43">
        <f t="shared" si="29"/>
        <v>0.19621583742116327</v>
      </c>
      <c r="S55" s="43">
        <f t="shared" si="30"/>
        <v>0.16558249556475457</v>
      </c>
      <c r="T55" s="43">
        <f t="shared" si="31"/>
        <v>0.16105769230769232</v>
      </c>
      <c r="U55" s="43">
        <f t="shared" si="32"/>
        <v>0.13307984790874525</v>
      </c>
      <c r="V55" s="44">
        <f t="shared" si="33"/>
        <v>0.14739332180875261</v>
      </c>
    </row>
    <row r="56" spans="1:22" ht="12.75">
      <c r="A56"/>
      <c r="B56" s="40" t="s">
        <v>2</v>
      </c>
      <c r="C56" s="41" t="s">
        <v>11</v>
      </c>
      <c r="D56" s="54">
        <f t="shared" si="16"/>
        <v>0.04148606811145511</v>
      </c>
      <c r="E56" s="43">
        <f t="shared" si="17"/>
        <v>0.025560453991182817</v>
      </c>
      <c r="F56" s="43">
        <f t="shared" si="18"/>
        <v>0.07534246575342465</v>
      </c>
      <c r="G56" s="43">
        <f t="shared" si="19"/>
        <v>0.6844547563805105</v>
      </c>
      <c r="H56" s="44">
        <f t="shared" si="20"/>
        <v>0</v>
      </c>
      <c r="I56" s="37" t="s">
        <v>53</v>
      </c>
      <c r="J56" s="54">
        <f t="shared" si="21"/>
        <v>0.04310529701908643</v>
      </c>
      <c r="K56" s="43">
        <f t="shared" si="22"/>
        <v>0</v>
      </c>
      <c r="L56" s="43">
        <f t="shared" si="23"/>
        <v>0.012084592145015106</v>
      </c>
      <c r="M56" s="44">
        <f t="shared" si="24"/>
        <v>0.044169611307420496</v>
      </c>
      <c r="N56" s="54">
        <f t="shared" si="25"/>
        <v>0.04316083315439124</v>
      </c>
      <c r="O56" s="43">
        <f t="shared" si="26"/>
        <v>0</v>
      </c>
      <c r="P56" s="43">
        <f t="shared" si="27"/>
        <v>0.019398642095053348</v>
      </c>
      <c r="Q56" s="43">
        <f t="shared" si="28"/>
        <v>0.03499562554680665</v>
      </c>
      <c r="R56" s="43">
        <f t="shared" si="29"/>
        <v>0.02102312543798178</v>
      </c>
      <c r="S56" s="43">
        <f t="shared" si="30"/>
        <v>0.02365464222353637</v>
      </c>
      <c r="T56" s="43">
        <f t="shared" si="31"/>
        <v>0.06490384615384616</v>
      </c>
      <c r="U56" s="43">
        <f t="shared" si="32"/>
        <v>0.04025944978751957</v>
      </c>
      <c r="V56" s="44">
        <f t="shared" si="33"/>
        <v>0.051405695569101996</v>
      </c>
    </row>
    <row r="57" spans="1:22" ht="12.75">
      <c r="A57"/>
      <c r="B57" s="40" t="s">
        <v>3</v>
      </c>
      <c r="C57" s="41" t="s">
        <v>10</v>
      </c>
      <c r="D57" s="54">
        <f t="shared" si="16"/>
        <v>0.03632610939112487</v>
      </c>
      <c r="E57" s="43">
        <f t="shared" si="17"/>
        <v>0.037050933308320044</v>
      </c>
      <c r="F57" s="43">
        <f t="shared" si="18"/>
        <v>0.03881278538812785</v>
      </c>
      <c r="G57" s="43">
        <f t="shared" si="19"/>
        <v>0</v>
      </c>
      <c r="H57" s="44">
        <f t="shared" si="20"/>
        <v>0</v>
      </c>
      <c r="I57" s="37" t="s">
        <v>53</v>
      </c>
      <c r="J57" s="54">
        <f t="shared" si="21"/>
        <v>0.03774394166845379</v>
      </c>
      <c r="K57" s="43">
        <f t="shared" si="22"/>
        <v>0.043478260869565216</v>
      </c>
      <c r="L57" s="43">
        <f t="shared" si="23"/>
        <v>0.0755287009063444</v>
      </c>
      <c r="M57" s="44">
        <f t="shared" si="24"/>
        <v>0.037102473498233215</v>
      </c>
      <c r="N57" s="54">
        <f t="shared" si="25"/>
        <v>0.037792570324243074</v>
      </c>
      <c r="O57" s="43">
        <f t="shared" si="26"/>
        <v>0.012861736334405145</v>
      </c>
      <c r="P57" s="43">
        <f t="shared" si="27"/>
        <v>0.07759456838021339</v>
      </c>
      <c r="Q57" s="43">
        <f t="shared" si="28"/>
        <v>0.026246719160104987</v>
      </c>
      <c r="R57" s="43">
        <f t="shared" si="29"/>
        <v>0.002803083391730904</v>
      </c>
      <c r="S57" s="43">
        <f t="shared" si="30"/>
        <v>0.01478415138971023</v>
      </c>
      <c r="T57" s="43">
        <f t="shared" si="31"/>
        <v>0.040865384615384616</v>
      </c>
      <c r="U57" s="43">
        <f t="shared" si="32"/>
        <v>0.04137776783717289</v>
      </c>
      <c r="V57" s="44">
        <f t="shared" si="33"/>
        <v>0.04139750705122373</v>
      </c>
    </row>
    <row r="58" spans="1:22" ht="12.75">
      <c r="A58"/>
      <c r="B58" s="40" t="s">
        <v>7</v>
      </c>
      <c r="C58" s="41" t="s">
        <v>10</v>
      </c>
      <c r="D58" s="54">
        <f t="shared" si="16"/>
        <v>0.0326109391124871</v>
      </c>
      <c r="E58" s="43">
        <f t="shared" si="17"/>
        <v>0.034236938373510925</v>
      </c>
      <c r="F58" s="43">
        <f t="shared" si="18"/>
        <v>0.0273972602739726</v>
      </c>
      <c r="G58" s="43">
        <f t="shared" si="19"/>
        <v>0</v>
      </c>
      <c r="H58" s="44">
        <f t="shared" si="20"/>
        <v>0</v>
      </c>
      <c r="I58" s="37" t="s">
        <v>53</v>
      </c>
      <c r="J58" s="54">
        <f t="shared" si="21"/>
        <v>0.033883765815998286</v>
      </c>
      <c r="K58" s="43">
        <f t="shared" si="22"/>
        <v>0</v>
      </c>
      <c r="L58" s="43">
        <f t="shared" si="23"/>
        <v>0</v>
      </c>
      <c r="M58" s="44">
        <f t="shared" si="24"/>
        <v>0.03489399293286219</v>
      </c>
      <c r="N58" s="54">
        <f t="shared" si="25"/>
        <v>0.033927421086536395</v>
      </c>
      <c r="O58" s="43">
        <f t="shared" si="26"/>
        <v>0</v>
      </c>
      <c r="P58" s="43">
        <f t="shared" si="27"/>
        <v>0</v>
      </c>
      <c r="Q58" s="43">
        <f t="shared" si="28"/>
        <v>0</v>
      </c>
      <c r="R58" s="43">
        <f t="shared" si="29"/>
        <v>0.00700770847932726</v>
      </c>
      <c r="S58" s="43">
        <f t="shared" si="30"/>
        <v>0.026611472501478415</v>
      </c>
      <c r="T58" s="43">
        <f t="shared" si="31"/>
        <v>0.052884615384615384</v>
      </c>
      <c r="U58" s="43">
        <f t="shared" si="32"/>
        <v>0.04025944978751957</v>
      </c>
      <c r="V58" s="44">
        <f t="shared" si="33"/>
        <v>0.040032754071513056</v>
      </c>
    </row>
    <row r="59" spans="1:22" ht="12.75">
      <c r="A59"/>
      <c r="B59" s="40" t="s">
        <v>4</v>
      </c>
      <c r="C59" s="41" t="s">
        <v>10</v>
      </c>
      <c r="D59" s="54">
        <f t="shared" si="16"/>
        <v>0.02497420020639835</v>
      </c>
      <c r="E59" s="43">
        <f t="shared" si="17"/>
        <v>0.025794953569083574</v>
      </c>
      <c r="F59" s="43">
        <f t="shared" si="18"/>
        <v>0.0182648401826484</v>
      </c>
      <c r="G59" s="43">
        <f t="shared" si="19"/>
        <v>0</v>
      </c>
      <c r="H59" s="44">
        <f t="shared" si="20"/>
        <v>0.08064516129032258</v>
      </c>
      <c r="I59" s="37" t="s">
        <v>53</v>
      </c>
      <c r="J59" s="54">
        <f t="shared" si="21"/>
        <v>0.025948959897061977</v>
      </c>
      <c r="K59" s="43">
        <f t="shared" si="22"/>
        <v>0.028985507246376812</v>
      </c>
      <c r="L59" s="43">
        <f t="shared" si="23"/>
        <v>0.045317220543806644</v>
      </c>
      <c r="M59" s="44">
        <f t="shared" si="24"/>
        <v>0.02583922261484099</v>
      </c>
      <c r="N59" s="54">
        <f t="shared" si="25"/>
        <v>0.025982392097917115</v>
      </c>
      <c r="O59" s="43">
        <f t="shared" si="26"/>
        <v>0</v>
      </c>
      <c r="P59" s="43">
        <f t="shared" si="27"/>
        <v>0.04364694471387003</v>
      </c>
      <c r="Q59" s="43">
        <f t="shared" si="28"/>
        <v>0.03937007874015748</v>
      </c>
      <c r="R59" s="43">
        <f t="shared" si="29"/>
        <v>0.0350385423966363</v>
      </c>
      <c r="S59" s="43">
        <f t="shared" si="30"/>
        <v>0.008870490833826138</v>
      </c>
      <c r="T59" s="43">
        <f t="shared" si="31"/>
        <v>0.03125</v>
      </c>
      <c r="U59" s="43">
        <f t="shared" si="32"/>
        <v>0.029076269290986355</v>
      </c>
      <c r="V59" s="44">
        <f t="shared" si="33"/>
        <v>0.02320080065508143</v>
      </c>
    </row>
    <row r="60" spans="1:22" ht="12.75">
      <c r="A60"/>
      <c r="B60" s="40" t="s">
        <v>9</v>
      </c>
      <c r="C60" s="41" t="s">
        <v>10</v>
      </c>
      <c r="D60" s="54">
        <f t="shared" si="16"/>
        <v>0.017543859649122806</v>
      </c>
      <c r="E60" s="43">
        <f t="shared" si="17"/>
        <v>0.01899446580996154</v>
      </c>
      <c r="F60" s="43">
        <f t="shared" si="18"/>
        <v>0.0091324200913242</v>
      </c>
      <c r="G60" s="43">
        <f t="shared" si="19"/>
        <v>0</v>
      </c>
      <c r="H60" s="44">
        <f t="shared" si="20"/>
        <v>0</v>
      </c>
      <c r="I60" s="37" t="s">
        <v>53</v>
      </c>
      <c r="J60" s="54">
        <f t="shared" si="21"/>
        <v>0.018228608192150976</v>
      </c>
      <c r="K60" s="43">
        <f t="shared" si="22"/>
        <v>0.028985507246376812</v>
      </c>
      <c r="L60" s="43">
        <f t="shared" si="23"/>
        <v>0</v>
      </c>
      <c r="M60" s="44">
        <f t="shared" si="24"/>
        <v>0.018330388692579504</v>
      </c>
      <c r="N60" s="54">
        <f t="shared" si="25"/>
        <v>0.018252093622503757</v>
      </c>
      <c r="O60" s="43">
        <f t="shared" si="26"/>
        <v>0.03215434083601286</v>
      </c>
      <c r="P60" s="43">
        <f t="shared" si="27"/>
        <v>0.02424830261881668</v>
      </c>
      <c r="Q60" s="43">
        <f t="shared" si="28"/>
        <v>0.008748906386701663</v>
      </c>
      <c r="R60" s="43">
        <f t="shared" si="29"/>
        <v>0.01401541695865452</v>
      </c>
      <c r="S60" s="43">
        <f t="shared" si="30"/>
        <v>0.011827321111768185</v>
      </c>
      <c r="T60" s="43">
        <f t="shared" si="31"/>
        <v>0.019230769230769232</v>
      </c>
      <c r="U60" s="43">
        <f t="shared" si="32"/>
        <v>0.017893088794453144</v>
      </c>
      <c r="V60" s="44">
        <f t="shared" si="33"/>
        <v>0.01956145937585297</v>
      </c>
    </row>
    <row r="61" spans="1:22" ht="12.75">
      <c r="A61"/>
      <c r="B61" s="40" t="s">
        <v>8</v>
      </c>
      <c r="C61" s="41" t="s">
        <v>10</v>
      </c>
      <c r="D61" s="54">
        <f t="shared" si="16"/>
        <v>0.01568627450980392</v>
      </c>
      <c r="E61" s="43">
        <f t="shared" si="17"/>
        <v>0.015476972141450145</v>
      </c>
      <c r="F61" s="43">
        <f t="shared" si="18"/>
        <v>0.010958904109589041</v>
      </c>
      <c r="G61" s="43">
        <f t="shared" si="19"/>
        <v>0</v>
      </c>
      <c r="H61" s="44">
        <f t="shared" si="20"/>
        <v>0</v>
      </c>
      <c r="I61" s="37" t="s">
        <v>53</v>
      </c>
      <c r="J61" s="54">
        <f t="shared" si="21"/>
        <v>0.016298520265923225</v>
      </c>
      <c r="K61" s="43">
        <f t="shared" si="22"/>
        <v>0.07246376811594203</v>
      </c>
      <c r="L61" s="43">
        <f t="shared" si="23"/>
        <v>0.012084592145015106</v>
      </c>
      <c r="M61" s="44">
        <f t="shared" si="24"/>
        <v>0.015459363957597174</v>
      </c>
      <c r="N61" s="54">
        <f t="shared" si="25"/>
        <v>0.015460596950826713</v>
      </c>
      <c r="O61" s="43">
        <f t="shared" si="26"/>
        <v>0.012861736334405145</v>
      </c>
      <c r="P61" s="43">
        <f t="shared" si="27"/>
        <v>0.014548981571290009</v>
      </c>
      <c r="Q61" s="43">
        <f t="shared" si="28"/>
        <v>0.017497812773403325</v>
      </c>
      <c r="R61" s="43">
        <f t="shared" si="29"/>
        <v>0.01751927119831815</v>
      </c>
      <c r="S61" s="43">
        <f t="shared" si="30"/>
        <v>0</v>
      </c>
      <c r="T61" s="43">
        <f t="shared" si="31"/>
        <v>0.021634615384615384</v>
      </c>
      <c r="U61" s="43">
        <f t="shared" si="32"/>
        <v>0.02236636099306643</v>
      </c>
      <c r="V61" s="44">
        <f t="shared" si="33"/>
        <v>0.013647529797106723</v>
      </c>
    </row>
    <row r="62" spans="1:22" ht="12.75">
      <c r="A62"/>
      <c r="B62" s="40" t="s">
        <v>5</v>
      </c>
      <c r="C62" s="41" t="s">
        <v>10</v>
      </c>
      <c r="D62" s="54">
        <f t="shared" si="16"/>
        <v>0.013209494324045407</v>
      </c>
      <c r="E62" s="43">
        <f t="shared" si="17"/>
        <v>0.013131976362442548</v>
      </c>
      <c r="F62" s="43">
        <f t="shared" si="18"/>
        <v>0.0182648401826484</v>
      </c>
      <c r="G62" s="43">
        <f t="shared" si="19"/>
        <v>0</v>
      </c>
      <c r="H62" s="44">
        <f t="shared" si="20"/>
        <v>0</v>
      </c>
      <c r="I62" s="37" t="s">
        <v>53</v>
      </c>
      <c r="J62" s="54">
        <f t="shared" si="21"/>
        <v>0.013725069697619559</v>
      </c>
      <c r="K62" s="43">
        <f t="shared" si="22"/>
        <v>0.028985507246376812</v>
      </c>
      <c r="L62" s="43">
        <f t="shared" si="23"/>
        <v>0</v>
      </c>
      <c r="M62" s="44">
        <f t="shared" si="24"/>
        <v>0.013692579505300354</v>
      </c>
      <c r="N62" s="54">
        <f t="shared" si="25"/>
        <v>0.0137427528451793</v>
      </c>
      <c r="O62" s="43">
        <f t="shared" si="26"/>
        <v>0.03215434083601286</v>
      </c>
      <c r="P62" s="43">
        <f t="shared" si="27"/>
        <v>0.009699321047526674</v>
      </c>
      <c r="Q62" s="43">
        <f t="shared" si="28"/>
        <v>0.013123359580052493</v>
      </c>
      <c r="R62" s="43">
        <f t="shared" si="29"/>
        <v>0.01051156271899089</v>
      </c>
      <c r="S62" s="43">
        <f t="shared" si="30"/>
        <v>0.017740981667652277</v>
      </c>
      <c r="T62" s="43">
        <f t="shared" si="31"/>
        <v>0.02403846153846154</v>
      </c>
      <c r="U62" s="43">
        <f t="shared" si="32"/>
        <v>0.017893088794453144</v>
      </c>
      <c r="V62" s="44">
        <f t="shared" si="33"/>
        <v>0.009553270857974706</v>
      </c>
    </row>
    <row r="63" spans="1:22" ht="12.75">
      <c r="A63"/>
      <c r="B63" s="40" t="s">
        <v>6</v>
      </c>
      <c r="C63" s="41"/>
      <c r="D63" s="54">
        <f t="shared" si="16"/>
        <v>0.3065015479876161</v>
      </c>
      <c r="E63" s="43">
        <f t="shared" si="17"/>
        <v>0.31150923928336927</v>
      </c>
      <c r="F63" s="43">
        <f t="shared" si="18"/>
        <v>0.24703196347031964</v>
      </c>
      <c r="G63" s="43">
        <f t="shared" si="19"/>
        <v>0.23665893271461716</v>
      </c>
      <c r="H63" s="44">
        <f t="shared" si="20"/>
        <v>0.5161290322580645</v>
      </c>
      <c r="I63" s="37" t="s">
        <v>53</v>
      </c>
      <c r="J63" s="54">
        <f t="shared" si="21"/>
        <v>0.2794338408749732</v>
      </c>
      <c r="K63" s="43">
        <f t="shared" si="22"/>
        <v>0.17391304347826086</v>
      </c>
      <c r="L63" s="43">
        <f t="shared" si="23"/>
        <v>0.2054380664652568</v>
      </c>
      <c r="M63" s="44">
        <f t="shared" si="24"/>
        <v>0.28180212014134276</v>
      </c>
      <c r="N63" s="54">
        <f t="shared" si="25"/>
        <v>0.2797938587073223</v>
      </c>
      <c r="O63" s="43">
        <f t="shared" si="26"/>
        <v>0.15434083601286175</v>
      </c>
      <c r="P63" s="43">
        <f t="shared" si="27"/>
        <v>0.21435499515033948</v>
      </c>
      <c r="Q63" s="43">
        <f t="shared" si="28"/>
        <v>0.2650918635170604</v>
      </c>
      <c r="R63" s="43">
        <f t="shared" si="29"/>
        <v>0.30343377715487035</v>
      </c>
      <c r="S63" s="43">
        <f t="shared" si="30"/>
        <v>0.2814902424600828</v>
      </c>
      <c r="T63" s="43">
        <f t="shared" si="31"/>
        <v>0.25240384615384615</v>
      </c>
      <c r="U63" s="43">
        <f t="shared" si="32"/>
        <v>0.29210467456944755</v>
      </c>
      <c r="V63" s="44">
        <f t="shared" si="33"/>
        <v>0.2798653443726685</v>
      </c>
    </row>
    <row r="64" spans="1:22" ht="12.75">
      <c r="A64"/>
      <c r="B64" s="24" t="s">
        <v>52</v>
      </c>
      <c r="C64" s="25"/>
      <c r="D64" s="55">
        <v>1</v>
      </c>
      <c r="E64" s="49">
        <v>1</v>
      </c>
      <c r="F64" s="49">
        <v>1</v>
      </c>
      <c r="G64" s="49">
        <v>1</v>
      </c>
      <c r="H64" s="50">
        <v>1</v>
      </c>
      <c r="I64" s="56" t="s">
        <v>53</v>
      </c>
      <c r="J64" s="55">
        <v>1</v>
      </c>
      <c r="K64" s="49">
        <v>1</v>
      </c>
      <c r="L64" s="49">
        <v>1</v>
      </c>
      <c r="M64" s="50">
        <v>1</v>
      </c>
      <c r="N64" s="55">
        <v>1</v>
      </c>
      <c r="O64" s="49">
        <v>1</v>
      </c>
      <c r="P64" s="49">
        <v>1</v>
      </c>
      <c r="Q64" s="49">
        <v>1</v>
      </c>
      <c r="R64" s="49">
        <v>1</v>
      </c>
      <c r="S64" s="49">
        <v>1</v>
      </c>
      <c r="T64" s="49">
        <v>1</v>
      </c>
      <c r="U64" s="49">
        <v>1</v>
      </c>
      <c r="V64" s="50">
        <v>1</v>
      </c>
    </row>
    <row r="65" spans="1:2" ht="12.75">
      <c r="A65"/>
      <c r="B65" s="1" t="s">
        <v>60</v>
      </c>
    </row>
    <row r="66" ht="12.75">
      <c r="A66"/>
    </row>
    <row r="67" ht="12.75">
      <c r="A67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2004-12-23T15:15:12Z</dcterms:created>
  <dcterms:modified xsi:type="dcterms:W3CDTF">2005-01-04T14:59:43Z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