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275" windowWidth="16380" windowHeight="9780" activeTab="0"/>
  </bookViews>
  <sheets>
    <sheet name="OPL1975" sheetId="1" r:id="rId1"/>
  </sheets>
  <definedNames>
    <definedName name="DATABASE">'OPL1975'!$A$7:$V$17</definedName>
  </definedNames>
  <calcPr fullCalcOnLoad="1"/>
</workbook>
</file>

<file path=xl/sharedStrings.xml><?xml version="1.0" encoding="utf-8"?>
<sst xmlns="http://schemas.openxmlformats.org/spreadsheetml/2006/main" count="270" uniqueCount="61">
  <si>
    <t>Cantonsville CDP</t>
  </si>
  <si>
    <t>Woodlawn CDP</t>
  </si>
  <si>
    <t>Columbia CDP</t>
  </si>
  <si>
    <t>Ellicott City CDP</t>
  </si>
  <si>
    <t>Hampstead town</t>
  </si>
  <si>
    <t>Washington city</t>
  </si>
  <si>
    <t>Towson CDP</t>
  </si>
  <si>
    <t>Linthicum CDP</t>
  </si>
  <si>
    <t>All Other</t>
  </si>
  <si>
    <t>Maryland</t>
  </si>
  <si>
    <t>District of Columbia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</si>
  <si>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</si>
  <si>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</si>
  <si>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</si>
  <si>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</si>
  <si>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</si>
  <si>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</si>
  <si>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</si>
  <si>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</si>
  <si>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</si>
  <si>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</si>
  <si>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</si>
  <si>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</si>
  <si>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</si>
  <si>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</si>
  <si>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</si>
  <si>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</si>
  <si>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</si>
  <si>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</si>
  <si>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</si>
  <si>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</si>
  <si>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</si>
  <si>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</si>
  <si>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</si>
  <si>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</si>
  <si>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</si>
  <si>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</si>
  <si>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</si>
  <si>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</si>
  <si>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</si>
  <si>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</si>
  <si>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</si>
  <si>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</si>
  <si>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</si>
  <si>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</si>
  <si>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</si>
  <si>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</si>
  <si>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</si>
  <si>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</si>
  <si>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</si>
  <si>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</si>
  <si>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</si>
  <si>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</si>
  <si>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</si>
  <si>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Name</t>
  </si>
  <si>
    <t xml:space="preserve">Baltimore City </t>
  </si>
  <si>
    <t>Arbutus CDP *</t>
  </si>
  <si>
    <t>Out-flow :  Resident in Arbutus CDP, Maryland, Work In :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</si>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</sst>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66" fontId="0" fillId="0" borderId="1" xfId="0" applyNumberFormat="1" applyBorder="1" applyAlignment="1">
      <alignment/>
    </xf>
    <xf numFmtId="165" fontId="2" fillId="0" borderId="7" xfId="0" applyNumberFormat="1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2.57421875" style="1" customWidth="1"/>
    <col min="3" max="3" width="17.57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57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7" t="s">
        <v>11</v>
      </c>
      <c r="C4" s="68"/>
      <c r="D4" s="69" t="s">
        <v>12</v>
      </c>
      <c r="E4" s="70"/>
      <c r="F4" s="70"/>
      <c r="G4" s="70"/>
      <c r="H4" s="71"/>
      <c r="I4" s="6" t="s">
        <v>13</v>
      </c>
      <c r="J4" s="69" t="s">
        <v>14</v>
      </c>
      <c r="K4" s="72"/>
      <c r="L4" s="72"/>
      <c r="M4" s="73"/>
      <c r="N4" s="7" t="s">
        <v>15</v>
      </c>
      <c r="O4" s="69" t="s">
        <v>16</v>
      </c>
      <c r="P4" s="72"/>
      <c r="Q4" s="72"/>
      <c r="R4" s="72"/>
      <c r="S4" s="72"/>
      <c r="T4" s="72"/>
      <c r="U4" s="72"/>
      <c r="V4" s="73"/>
    </row>
    <row r="5" spans="1:22" ht="12.75">
      <c r="A5"/>
      <c r="B5" s="8"/>
      <c r="C5" s="9"/>
      <c r="D5" s="6" t="s">
        <v>15</v>
      </c>
      <c r="E5" s="10" t="s">
        <v>17</v>
      </c>
      <c r="F5" s="10"/>
      <c r="G5" s="10" t="s">
        <v>18</v>
      </c>
      <c r="H5" s="11"/>
      <c r="I5" s="12" t="s">
        <v>19</v>
      </c>
      <c r="J5" s="6" t="s">
        <v>15</v>
      </c>
      <c r="K5" s="10" t="s">
        <v>20</v>
      </c>
      <c r="L5" s="10" t="s">
        <v>21</v>
      </c>
      <c r="M5" s="11" t="s">
        <v>22</v>
      </c>
      <c r="N5" s="13" t="s">
        <v>23</v>
      </c>
      <c r="O5" s="10"/>
      <c r="P5" s="14" t="s">
        <v>24</v>
      </c>
      <c r="Q5" s="14" t="s">
        <v>25</v>
      </c>
      <c r="R5" s="14" t="s">
        <v>26</v>
      </c>
      <c r="S5" s="14" t="s">
        <v>27</v>
      </c>
      <c r="T5" s="14" t="s">
        <v>28</v>
      </c>
      <c r="U5" s="14" t="s">
        <v>29</v>
      </c>
      <c r="V5" s="11"/>
    </row>
    <row r="6" spans="1:22" ht="12.75">
      <c r="A6"/>
      <c r="B6" s="15" t="s">
        <v>54</v>
      </c>
      <c r="C6" s="16" t="s">
        <v>30</v>
      </c>
      <c r="D6" s="17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8" t="s">
        <v>36</v>
      </c>
      <c r="J6" s="17" t="s">
        <v>31</v>
      </c>
      <c r="K6" s="18" t="s">
        <v>37</v>
      </c>
      <c r="L6" s="18" t="s">
        <v>38</v>
      </c>
      <c r="M6" s="19" t="s">
        <v>38</v>
      </c>
      <c r="N6" s="20" t="s">
        <v>39</v>
      </c>
      <c r="O6" s="18" t="s">
        <v>40</v>
      </c>
      <c r="P6" s="21" t="s">
        <v>41</v>
      </c>
      <c r="Q6" s="21" t="s">
        <v>42</v>
      </c>
      <c r="R6" s="21" t="s">
        <v>43</v>
      </c>
      <c r="S6" s="21" t="s">
        <v>44</v>
      </c>
      <c r="T6" s="21" t="s">
        <v>45</v>
      </c>
      <c r="U6" s="21" t="s">
        <v>46</v>
      </c>
      <c r="V6" s="22" t="s">
        <v>47</v>
      </c>
    </row>
    <row r="7" spans="2:22" ht="12.75">
      <c r="B7" s="8" t="s">
        <v>55</v>
      </c>
      <c r="C7" s="9" t="s">
        <v>9</v>
      </c>
      <c r="D7" s="56">
        <v>2540</v>
      </c>
      <c r="E7" s="57">
        <v>2035</v>
      </c>
      <c r="F7" s="57">
        <v>270</v>
      </c>
      <c r="G7" s="57">
        <v>170</v>
      </c>
      <c r="H7" s="57">
        <v>50</v>
      </c>
      <c r="I7" s="58">
        <v>24</v>
      </c>
      <c r="J7" s="57">
        <v>2540</v>
      </c>
      <c r="K7" s="57">
        <v>80</v>
      </c>
      <c r="L7" s="57">
        <v>60</v>
      </c>
      <c r="M7" s="59">
        <v>2400</v>
      </c>
      <c r="N7" s="57">
        <v>2525</v>
      </c>
      <c r="O7" s="57">
        <v>70</v>
      </c>
      <c r="P7" s="57">
        <v>285</v>
      </c>
      <c r="Q7" s="57">
        <v>240</v>
      </c>
      <c r="R7" s="57">
        <v>330</v>
      </c>
      <c r="S7" s="57">
        <v>285</v>
      </c>
      <c r="T7" s="57">
        <v>455</v>
      </c>
      <c r="U7" s="57">
        <v>540</v>
      </c>
      <c r="V7" s="59">
        <v>325</v>
      </c>
    </row>
    <row r="8" spans="2:22" ht="12.75">
      <c r="B8" s="40" t="s">
        <v>60</v>
      </c>
      <c r="C8" s="41" t="s">
        <v>9</v>
      </c>
      <c r="D8" s="60">
        <v>1415</v>
      </c>
      <c r="E8" s="61">
        <v>1225</v>
      </c>
      <c r="F8" s="61">
        <v>135</v>
      </c>
      <c r="G8" s="61">
        <v>50</v>
      </c>
      <c r="H8" s="61">
        <v>10</v>
      </c>
      <c r="I8" s="62">
        <v>26</v>
      </c>
      <c r="J8" s="61">
        <v>1415</v>
      </c>
      <c r="K8" s="61">
        <v>50</v>
      </c>
      <c r="L8" s="61">
        <v>20</v>
      </c>
      <c r="M8" s="63">
        <v>1345</v>
      </c>
      <c r="N8" s="61">
        <v>1415</v>
      </c>
      <c r="O8" s="61">
        <v>35</v>
      </c>
      <c r="P8" s="61">
        <v>150</v>
      </c>
      <c r="Q8" s="61">
        <v>130</v>
      </c>
      <c r="R8" s="61">
        <v>175</v>
      </c>
      <c r="S8" s="61">
        <v>270</v>
      </c>
      <c r="T8" s="61">
        <v>265</v>
      </c>
      <c r="U8" s="61">
        <v>185</v>
      </c>
      <c r="V8" s="63">
        <v>205</v>
      </c>
    </row>
    <row r="9" spans="2:22" ht="12.75">
      <c r="B9" s="40" t="s">
        <v>56</v>
      </c>
      <c r="C9" s="41" t="s">
        <v>9</v>
      </c>
      <c r="D9" s="60">
        <v>1105</v>
      </c>
      <c r="E9" s="61">
        <v>635</v>
      </c>
      <c r="F9" s="61">
        <v>85</v>
      </c>
      <c r="G9" s="61">
        <v>10</v>
      </c>
      <c r="H9" s="61">
        <v>365</v>
      </c>
      <c r="I9" s="62">
        <v>12</v>
      </c>
      <c r="J9" s="61">
        <v>1105</v>
      </c>
      <c r="K9" s="61">
        <v>50</v>
      </c>
      <c r="L9" s="61">
        <v>25</v>
      </c>
      <c r="M9" s="63">
        <v>1030</v>
      </c>
      <c r="N9" s="61">
        <v>1095</v>
      </c>
      <c r="O9" s="61">
        <v>20</v>
      </c>
      <c r="P9" s="61">
        <v>95</v>
      </c>
      <c r="Q9" s="61">
        <v>185</v>
      </c>
      <c r="R9" s="61">
        <v>80</v>
      </c>
      <c r="S9" s="61">
        <v>135</v>
      </c>
      <c r="T9" s="61">
        <v>180</v>
      </c>
      <c r="U9" s="61">
        <v>235</v>
      </c>
      <c r="V9" s="63">
        <v>165</v>
      </c>
    </row>
    <row r="10" spans="2:22" ht="12.75">
      <c r="B10" s="40" t="s">
        <v>0</v>
      </c>
      <c r="C10" s="41" t="s">
        <v>9</v>
      </c>
      <c r="D10" s="60">
        <v>855</v>
      </c>
      <c r="E10" s="61">
        <v>640</v>
      </c>
      <c r="F10" s="61">
        <v>130</v>
      </c>
      <c r="G10" s="61">
        <v>29</v>
      </c>
      <c r="H10" s="61">
        <v>50</v>
      </c>
      <c r="I10" s="62">
        <v>12</v>
      </c>
      <c r="J10" s="61">
        <v>855</v>
      </c>
      <c r="K10" s="61">
        <v>90</v>
      </c>
      <c r="L10" s="61">
        <v>10</v>
      </c>
      <c r="M10" s="63">
        <v>755</v>
      </c>
      <c r="N10" s="61">
        <v>855</v>
      </c>
      <c r="O10" s="61">
        <v>45</v>
      </c>
      <c r="P10" s="61">
        <v>90</v>
      </c>
      <c r="Q10" s="61">
        <v>115</v>
      </c>
      <c r="R10" s="61">
        <v>80</v>
      </c>
      <c r="S10" s="61">
        <v>115</v>
      </c>
      <c r="T10" s="61">
        <v>180</v>
      </c>
      <c r="U10" s="61">
        <v>145</v>
      </c>
      <c r="V10" s="63">
        <v>80</v>
      </c>
    </row>
    <row r="11" spans="2:22" ht="12.75">
      <c r="B11" s="40" t="s">
        <v>1</v>
      </c>
      <c r="C11" s="41" t="s">
        <v>9</v>
      </c>
      <c r="D11" s="60">
        <v>390</v>
      </c>
      <c r="E11" s="61">
        <v>335</v>
      </c>
      <c r="F11" s="61">
        <v>25</v>
      </c>
      <c r="G11" s="61">
        <v>15</v>
      </c>
      <c r="H11" s="61">
        <v>15</v>
      </c>
      <c r="I11" s="62">
        <v>18</v>
      </c>
      <c r="J11" s="61">
        <v>390</v>
      </c>
      <c r="K11" s="61">
        <v>0</v>
      </c>
      <c r="L11" s="61">
        <v>15</v>
      </c>
      <c r="M11" s="63">
        <v>380</v>
      </c>
      <c r="N11" s="61">
        <v>390</v>
      </c>
      <c r="O11" s="61">
        <v>0</v>
      </c>
      <c r="P11" s="61">
        <v>40</v>
      </c>
      <c r="Q11" s="61">
        <v>60</v>
      </c>
      <c r="R11" s="61">
        <v>55</v>
      </c>
      <c r="S11" s="61">
        <v>55</v>
      </c>
      <c r="T11" s="61">
        <v>80</v>
      </c>
      <c r="U11" s="61">
        <v>55</v>
      </c>
      <c r="V11" s="63">
        <v>50</v>
      </c>
    </row>
    <row r="12" spans="2:22" ht="12.75">
      <c r="B12" s="40" t="s">
        <v>2</v>
      </c>
      <c r="C12" s="41" t="s">
        <v>9</v>
      </c>
      <c r="D12" s="60">
        <v>370</v>
      </c>
      <c r="E12" s="61">
        <v>320</v>
      </c>
      <c r="F12" s="61">
        <v>50</v>
      </c>
      <c r="G12" s="61">
        <v>0</v>
      </c>
      <c r="H12" s="61">
        <v>0</v>
      </c>
      <c r="I12" s="62">
        <v>23</v>
      </c>
      <c r="J12" s="61">
        <v>370</v>
      </c>
      <c r="K12" s="61">
        <v>15</v>
      </c>
      <c r="L12" s="61">
        <v>0</v>
      </c>
      <c r="M12" s="63">
        <v>355</v>
      </c>
      <c r="N12" s="61">
        <v>370</v>
      </c>
      <c r="O12" s="61">
        <v>10</v>
      </c>
      <c r="P12" s="61">
        <v>35</v>
      </c>
      <c r="Q12" s="61">
        <v>4</v>
      </c>
      <c r="R12" s="61">
        <v>50</v>
      </c>
      <c r="S12" s="61">
        <v>30</v>
      </c>
      <c r="T12" s="61">
        <v>90</v>
      </c>
      <c r="U12" s="61">
        <v>70</v>
      </c>
      <c r="V12" s="63">
        <v>80</v>
      </c>
    </row>
    <row r="13" spans="2:22" ht="12.75">
      <c r="B13" s="40" t="s">
        <v>3</v>
      </c>
      <c r="C13" s="41" t="s">
        <v>9</v>
      </c>
      <c r="D13" s="60">
        <v>335</v>
      </c>
      <c r="E13" s="61">
        <v>315</v>
      </c>
      <c r="F13" s="61">
        <v>19</v>
      </c>
      <c r="G13" s="61">
        <v>0</v>
      </c>
      <c r="H13" s="61">
        <v>0</v>
      </c>
      <c r="I13" s="62">
        <v>20</v>
      </c>
      <c r="J13" s="61">
        <v>335</v>
      </c>
      <c r="K13" s="61">
        <v>10</v>
      </c>
      <c r="L13" s="61">
        <v>10</v>
      </c>
      <c r="M13" s="63">
        <v>320</v>
      </c>
      <c r="N13" s="61">
        <v>335</v>
      </c>
      <c r="O13" s="61">
        <v>10</v>
      </c>
      <c r="P13" s="61">
        <v>30</v>
      </c>
      <c r="Q13" s="61">
        <v>15</v>
      </c>
      <c r="R13" s="61">
        <v>55</v>
      </c>
      <c r="S13" s="61">
        <v>50</v>
      </c>
      <c r="T13" s="61">
        <v>70</v>
      </c>
      <c r="U13" s="61">
        <v>80</v>
      </c>
      <c r="V13" s="63">
        <v>25</v>
      </c>
    </row>
    <row r="14" spans="2:22" ht="12.75">
      <c r="B14" s="40" t="s">
        <v>4</v>
      </c>
      <c r="C14" s="41" t="s">
        <v>9</v>
      </c>
      <c r="D14" s="60">
        <v>250</v>
      </c>
      <c r="E14" s="61">
        <v>185</v>
      </c>
      <c r="F14" s="61">
        <v>65</v>
      </c>
      <c r="G14" s="61">
        <v>0</v>
      </c>
      <c r="H14" s="61">
        <v>0</v>
      </c>
      <c r="I14" s="62">
        <v>34</v>
      </c>
      <c r="J14" s="61">
        <v>250</v>
      </c>
      <c r="K14" s="61">
        <v>4</v>
      </c>
      <c r="L14" s="61">
        <v>0</v>
      </c>
      <c r="M14" s="63">
        <v>245</v>
      </c>
      <c r="N14" s="61">
        <v>250</v>
      </c>
      <c r="O14" s="61">
        <v>0</v>
      </c>
      <c r="P14" s="61">
        <v>15</v>
      </c>
      <c r="Q14" s="61">
        <v>35</v>
      </c>
      <c r="R14" s="61">
        <v>15</v>
      </c>
      <c r="S14" s="61">
        <v>30</v>
      </c>
      <c r="T14" s="61">
        <v>55</v>
      </c>
      <c r="U14" s="61">
        <v>40</v>
      </c>
      <c r="V14" s="63">
        <v>65</v>
      </c>
    </row>
    <row r="15" spans="2:22" ht="12.75">
      <c r="B15" s="40" t="s">
        <v>6</v>
      </c>
      <c r="C15" s="41" t="s">
        <v>9</v>
      </c>
      <c r="D15" s="60">
        <v>235</v>
      </c>
      <c r="E15" s="61">
        <v>210</v>
      </c>
      <c r="F15" s="61">
        <v>20</v>
      </c>
      <c r="G15" s="61">
        <v>0</v>
      </c>
      <c r="H15" s="61">
        <v>0</v>
      </c>
      <c r="I15" s="62">
        <v>26</v>
      </c>
      <c r="J15" s="61">
        <v>235</v>
      </c>
      <c r="K15" s="61">
        <v>0</v>
      </c>
      <c r="L15" s="61">
        <v>0</v>
      </c>
      <c r="M15" s="63">
        <v>235</v>
      </c>
      <c r="N15" s="61">
        <v>235</v>
      </c>
      <c r="O15" s="61">
        <v>0</v>
      </c>
      <c r="P15" s="61">
        <v>15</v>
      </c>
      <c r="Q15" s="61">
        <v>20</v>
      </c>
      <c r="R15" s="61">
        <v>10</v>
      </c>
      <c r="S15" s="61">
        <v>4</v>
      </c>
      <c r="T15" s="61">
        <v>65</v>
      </c>
      <c r="U15" s="61">
        <v>80</v>
      </c>
      <c r="V15" s="63">
        <v>35</v>
      </c>
    </row>
    <row r="16" spans="2:22" ht="12.75">
      <c r="B16" s="40" t="s">
        <v>5</v>
      </c>
      <c r="C16" s="41" t="s">
        <v>10</v>
      </c>
      <c r="D16" s="60">
        <v>180</v>
      </c>
      <c r="E16" s="61">
        <v>50</v>
      </c>
      <c r="F16" s="61">
        <v>4</v>
      </c>
      <c r="G16" s="61">
        <v>130</v>
      </c>
      <c r="H16" s="61">
        <v>0</v>
      </c>
      <c r="I16" s="62">
        <v>66</v>
      </c>
      <c r="J16" s="61">
        <v>180</v>
      </c>
      <c r="K16" s="61">
        <v>4</v>
      </c>
      <c r="L16" s="61">
        <v>0</v>
      </c>
      <c r="M16" s="63">
        <v>175</v>
      </c>
      <c r="N16" s="61">
        <v>180</v>
      </c>
      <c r="O16" s="61">
        <v>4</v>
      </c>
      <c r="P16" s="61">
        <v>10</v>
      </c>
      <c r="Q16" s="61">
        <v>10</v>
      </c>
      <c r="R16" s="61">
        <v>15</v>
      </c>
      <c r="S16" s="61">
        <v>40</v>
      </c>
      <c r="T16" s="61">
        <v>20</v>
      </c>
      <c r="U16" s="61">
        <v>45</v>
      </c>
      <c r="V16" s="63">
        <v>30</v>
      </c>
    </row>
    <row r="17" spans="2:22" ht="12.75">
      <c r="B17" s="40" t="s">
        <v>7</v>
      </c>
      <c r="C17" s="41" t="s">
        <v>9</v>
      </c>
      <c r="D17" s="60">
        <v>180</v>
      </c>
      <c r="E17" s="61">
        <v>130</v>
      </c>
      <c r="F17" s="61">
        <v>50</v>
      </c>
      <c r="G17" s="61">
        <v>0</v>
      </c>
      <c r="H17" s="61">
        <v>0</v>
      </c>
      <c r="I17" s="62">
        <v>12</v>
      </c>
      <c r="J17" s="61">
        <v>180</v>
      </c>
      <c r="K17" s="61">
        <v>35</v>
      </c>
      <c r="L17" s="61">
        <v>0</v>
      </c>
      <c r="M17" s="63">
        <v>145</v>
      </c>
      <c r="N17" s="61">
        <v>180</v>
      </c>
      <c r="O17" s="61">
        <v>0</v>
      </c>
      <c r="P17" s="61">
        <v>50</v>
      </c>
      <c r="Q17" s="61">
        <v>15</v>
      </c>
      <c r="R17" s="61">
        <v>10</v>
      </c>
      <c r="S17" s="61">
        <v>35</v>
      </c>
      <c r="T17" s="61">
        <v>10</v>
      </c>
      <c r="U17" s="61">
        <v>40</v>
      </c>
      <c r="V17" s="63">
        <v>20</v>
      </c>
    </row>
    <row r="18" spans="2:22" ht="12.75">
      <c r="B18" s="40" t="s">
        <v>8</v>
      </c>
      <c r="C18" s="41"/>
      <c r="D18" s="60">
        <v>2451</v>
      </c>
      <c r="E18" s="61">
        <v>1988</v>
      </c>
      <c r="F18" s="61">
        <v>281</v>
      </c>
      <c r="G18" s="61">
        <v>99</v>
      </c>
      <c r="H18" s="61">
        <v>34</v>
      </c>
      <c r="I18" s="64" t="s">
        <v>49</v>
      </c>
      <c r="J18" s="61">
        <v>2010</v>
      </c>
      <c r="K18" s="61">
        <v>40</v>
      </c>
      <c r="L18" s="61">
        <v>45</v>
      </c>
      <c r="M18" s="63">
        <v>1915</v>
      </c>
      <c r="N18" s="61">
        <v>2005</v>
      </c>
      <c r="O18" s="61">
        <v>32</v>
      </c>
      <c r="P18" s="61">
        <v>156</v>
      </c>
      <c r="Q18" s="61">
        <v>180</v>
      </c>
      <c r="R18" s="61">
        <v>145</v>
      </c>
      <c r="S18" s="61">
        <v>237</v>
      </c>
      <c r="T18" s="61">
        <v>444</v>
      </c>
      <c r="U18" s="61">
        <v>423</v>
      </c>
      <c r="V18" s="63">
        <v>301</v>
      </c>
    </row>
    <row r="19" spans="1:22" ht="14.25">
      <c r="A19" s="23"/>
      <c r="B19" s="24" t="s">
        <v>48</v>
      </c>
      <c r="C19" s="25"/>
      <c r="D19" s="26">
        <f>SUM(D7:D18)</f>
        <v>10306</v>
      </c>
      <c r="E19" s="27">
        <f>SUM(E7:E18)</f>
        <v>8068</v>
      </c>
      <c r="F19" s="27">
        <f>SUM(F7:F18)</f>
        <v>1134</v>
      </c>
      <c r="G19" s="27">
        <f>SUM(G7:G18)</f>
        <v>503</v>
      </c>
      <c r="H19" s="27">
        <f>SUM(H7:H18)</f>
        <v>524</v>
      </c>
      <c r="I19" s="28" t="s">
        <v>49</v>
      </c>
      <c r="J19" s="27">
        <f aca="true" t="shared" si="0" ref="J19:V19">SUM(J7:J18)</f>
        <v>9865</v>
      </c>
      <c r="K19" s="27">
        <f t="shared" si="0"/>
        <v>378</v>
      </c>
      <c r="L19" s="27">
        <f t="shared" si="0"/>
        <v>185</v>
      </c>
      <c r="M19" s="29">
        <f t="shared" si="0"/>
        <v>9300</v>
      </c>
      <c r="N19" s="27">
        <f t="shared" si="0"/>
        <v>9835</v>
      </c>
      <c r="O19" s="27">
        <f t="shared" si="0"/>
        <v>226</v>
      </c>
      <c r="P19" s="27">
        <f t="shared" si="0"/>
        <v>971</v>
      </c>
      <c r="Q19" s="27">
        <f t="shared" si="0"/>
        <v>1009</v>
      </c>
      <c r="R19" s="27">
        <f t="shared" si="0"/>
        <v>1020</v>
      </c>
      <c r="S19" s="27">
        <f t="shared" si="0"/>
        <v>1286</v>
      </c>
      <c r="T19" s="27">
        <f t="shared" si="0"/>
        <v>1914</v>
      </c>
      <c r="U19" s="27">
        <f t="shared" si="0"/>
        <v>1938</v>
      </c>
      <c r="V19" s="29">
        <f t="shared" si="0"/>
        <v>1381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50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7" t="s">
        <v>11</v>
      </c>
      <c r="C27" s="68"/>
      <c r="D27" s="69" t="s">
        <v>12</v>
      </c>
      <c r="E27" s="70"/>
      <c r="F27" s="70"/>
      <c r="G27" s="70"/>
      <c r="H27" s="71"/>
      <c r="I27" s="6" t="s">
        <v>13</v>
      </c>
      <c r="J27" s="69" t="s">
        <v>14</v>
      </c>
      <c r="K27" s="72"/>
      <c r="L27" s="72"/>
      <c r="M27" s="73"/>
      <c r="N27" s="7" t="s">
        <v>15</v>
      </c>
      <c r="O27" s="69" t="s">
        <v>16</v>
      </c>
      <c r="P27" s="72"/>
      <c r="Q27" s="72"/>
      <c r="R27" s="72"/>
      <c r="S27" s="72"/>
      <c r="T27" s="72"/>
      <c r="U27" s="72"/>
      <c r="V27" s="73"/>
    </row>
    <row r="28" spans="1:22" ht="12.75">
      <c r="A28"/>
      <c r="B28" s="8"/>
      <c r="C28" s="9"/>
      <c r="D28" s="6" t="s">
        <v>15</v>
      </c>
      <c r="E28" s="10" t="s">
        <v>17</v>
      </c>
      <c r="F28" s="10"/>
      <c r="G28" s="10" t="s">
        <v>18</v>
      </c>
      <c r="H28" s="11"/>
      <c r="I28" s="12" t="s">
        <v>19</v>
      </c>
      <c r="J28" s="6" t="s">
        <v>15</v>
      </c>
      <c r="K28" s="10" t="s">
        <v>20</v>
      </c>
      <c r="L28" s="10" t="s">
        <v>51</v>
      </c>
      <c r="M28" s="11" t="s">
        <v>22</v>
      </c>
      <c r="N28" s="13" t="s">
        <v>23</v>
      </c>
      <c r="O28" s="10"/>
      <c r="P28" s="14" t="s">
        <v>24</v>
      </c>
      <c r="Q28" s="14" t="s">
        <v>25</v>
      </c>
      <c r="R28" s="14" t="s">
        <v>26</v>
      </c>
      <c r="S28" s="14" t="s">
        <v>27</v>
      </c>
      <c r="T28" s="14" t="s">
        <v>28</v>
      </c>
      <c r="U28" s="14" t="s">
        <v>29</v>
      </c>
      <c r="V28" s="11"/>
    </row>
    <row r="29" spans="1:22" ht="12.75">
      <c r="A29"/>
      <c r="B29" s="15" t="s">
        <v>54</v>
      </c>
      <c r="C29" s="16" t="s">
        <v>30</v>
      </c>
      <c r="D29" s="17" t="s">
        <v>31</v>
      </c>
      <c r="E29" s="18" t="s">
        <v>32</v>
      </c>
      <c r="F29" s="18" t="s">
        <v>33</v>
      </c>
      <c r="G29" s="18" t="s">
        <v>34</v>
      </c>
      <c r="H29" s="19" t="s">
        <v>35</v>
      </c>
      <c r="I29" s="18" t="s">
        <v>36</v>
      </c>
      <c r="J29" s="17" t="s">
        <v>31</v>
      </c>
      <c r="K29" s="18" t="s">
        <v>37</v>
      </c>
      <c r="L29" s="18" t="s">
        <v>38</v>
      </c>
      <c r="M29" s="19" t="s">
        <v>38</v>
      </c>
      <c r="N29" s="20" t="s">
        <v>39</v>
      </c>
      <c r="O29" s="18" t="s">
        <v>40</v>
      </c>
      <c r="P29" s="21" t="s">
        <v>41</v>
      </c>
      <c r="Q29" s="21" t="s">
        <v>42</v>
      </c>
      <c r="R29" s="21" t="s">
        <v>43</v>
      </c>
      <c r="S29" s="21" t="s">
        <v>44</v>
      </c>
      <c r="T29" s="21" t="s">
        <v>45</v>
      </c>
      <c r="U29" s="21" t="s">
        <v>46</v>
      </c>
      <c r="V29" s="22" t="s">
        <v>47</v>
      </c>
    </row>
    <row r="30" spans="1:22" ht="12.75">
      <c r="A30"/>
      <c r="B30" s="8" t="s">
        <v>55</v>
      </c>
      <c r="C30" s="9" t="s">
        <v>9</v>
      </c>
      <c r="D30" s="34" t="s">
        <v>52</v>
      </c>
      <c r="E30" s="35">
        <f>+(E7/D7)</f>
        <v>0.8011811023622047</v>
      </c>
      <c r="F30" s="35">
        <f>+(F7/D7)</f>
        <v>0.1062992125984252</v>
      </c>
      <c r="G30" s="35">
        <f>+(G7/D7)</f>
        <v>0.06692913385826772</v>
      </c>
      <c r="H30" s="36">
        <f>+(H7/D7)</f>
        <v>0.01968503937007874</v>
      </c>
      <c r="I30" s="37" t="s">
        <v>49</v>
      </c>
      <c r="J30" s="34" t="s">
        <v>52</v>
      </c>
      <c r="K30" s="35">
        <f>+(K7/J7)</f>
        <v>0.031496062992125984</v>
      </c>
      <c r="L30" s="35">
        <f>+(L7/J7)</f>
        <v>0.023622047244094488</v>
      </c>
      <c r="M30" s="36">
        <f>+(M7/J7)</f>
        <v>0.9448818897637795</v>
      </c>
      <c r="N30" s="34" t="s">
        <v>52</v>
      </c>
      <c r="O30" s="38">
        <f>+(O7/N7)</f>
        <v>0.027722772277227723</v>
      </c>
      <c r="P30" s="38">
        <f>+(P7/N7)</f>
        <v>0.11287128712871287</v>
      </c>
      <c r="Q30" s="38">
        <f>+(Q7/N7)</f>
        <v>0.09504950495049505</v>
      </c>
      <c r="R30" s="38">
        <f>+(R7/N7)</f>
        <v>0.1306930693069307</v>
      </c>
      <c r="S30" s="38">
        <f>+(S7/N7)</f>
        <v>0.11287128712871287</v>
      </c>
      <c r="T30" s="38">
        <f>+(T7/N7)</f>
        <v>0.1801980198019802</v>
      </c>
      <c r="U30" s="38">
        <f>+(U7/N7)</f>
        <v>0.21386138613861386</v>
      </c>
      <c r="V30" s="39">
        <f>+(V7/N7)</f>
        <v>0.12871287128712872</v>
      </c>
    </row>
    <row r="31" spans="1:22" ht="12.75">
      <c r="A31"/>
      <c r="B31" s="40" t="s">
        <v>60</v>
      </c>
      <c r="C31" s="41" t="s">
        <v>9</v>
      </c>
      <c r="D31" s="42" t="s">
        <v>52</v>
      </c>
      <c r="E31" s="43">
        <f aca="true" t="shared" si="1" ref="E31:E42">+(E8/D8)</f>
        <v>0.8657243816254417</v>
      </c>
      <c r="F31" s="43">
        <f aca="true" t="shared" si="2" ref="F31:F41">+(F8/D8)</f>
        <v>0.09540636042402827</v>
      </c>
      <c r="G31" s="43">
        <f aca="true" t="shared" si="3" ref="G31:G41">+(G8/D8)</f>
        <v>0.0353356890459364</v>
      </c>
      <c r="H31" s="44">
        <f aca="true" t="shared" si="4" ref="H31:H41">+(H8/D8)</f>
        <v>0.007067137809187279</v>
      </c>
      <c r="I31" s="37" t="s">
        <v>49</v>
      </c>
      <c r="J31" s="42" t="s">
        <v>52</v>
      </c>
      <c r="K31" s="43">
        <f aca="true" t="shared" si="5" ref="K31:K42">+(K8/J8)</f>
        <v>0.0353356890459364</v>
      </c>
      <c r="L31" s="43">
        <f aca="true" t="shared" si="6" ref="L31:L41">+(L8/J8)</f>
        <v>0.014134275618374558</v>
      </c>
      <c r="M31" s="44">
        <f aca="true" t="shared" si="7" ref="M31:M41">+(M8/J8)</f>
        <v>0.950530035335689</v>
      </c>
      <c r="N31" s="42" t="s">
        <v>52</v>
      </c>
      <c r="O31" s="45">
        <f aca="true" t="shared" si="8" ref="O31:O42">+(O8/N8)</f>
        <v>0.024734982332155476</v>
      </c>
      <c r="P31" s="45">
        <f aca="true" t="shared" si="9" ref="P31:P41">+(P8/N8)</f>
        <v>0.10600706713780919</v>
      </c>
      <c r="Q31" s="45">
        <f aca="true" t="shared" si="10" ref="Q31:Q41">+(Q8/N8)</f>
        <v>0.09187279151943463</v>
      </c>
      <c r="R31" s="45">
        <f aca="true" t="shared" si="11" ref="R31:R41">+(R8/N8)</f>
        <v>0.12367491166077739</v>
      </c>
      <c r="S31" s="45">
        <f aca="true" t="shared" si="12" ref="S31:S41">+(S8/N8)</f>
        <v>0.19081272084805653</v>
      </c>
      <c r="T31" s="45">
        <f aca="true" t="shared" si="13" ref="T31:T41">+(T8/N8)</f>
        <v>0.1872791519434629</v>
      </c>
      <c r="U31" s="45">
        <f aca="true" t="shared" si="14" ref="U31:U41">+(U8/N8)</f>
        <v>0.13074204946996468</v>
      </c>
      <c r="V31" s="46">
        <f aca="true" t="shared" si="15" ref="V31:V41">+(V8/N8)</f>
        <v>0.14487632508833923</v>
      </c>
    </row>
    <row r="32" spans="1:22" ht="12.75">
      <c r="A32"/>
      <c r="B32" s="40" t="s">
        <v>56</v>
      </c>
      <c r="C32" s="41" t="s">
        <v>9</v>
      </c>
      <c r="D32" s="42" t="s">
        <v>52</v>
      </c>
      <c r="E32" s="43">
        <f t="shared" si="1"/>
        <v>0.5746606334841629</v>
      </c>
      <c r="F32" s="43">
        <f t="shared" si="2"/>
        <v>0.07692307692307693</v>
      </c>
      <c r="G32" s="43">
        <f t="shared" si="3"/>
        <v>0.00904977375565611</v>
      </c>
      <c r="H32" s="44">
        <f t="shared" si="4"/>
        <v>0.33031674208144796</v>
      </c>
      <c r="I32" s="37" t="s">
        <v>49</v>
      </c>
      <c r="J32" s="42" t="s">
        <v>52</v>
      </c>
      <c r="K32" s="43">
        <f t="shared" si="5"/>
        <v>0.04524886877828054</v>
      </c>
      <c r="L32" s="43">
        <f t="shared" si="6"/>
        <v>0.02262443438914027</v>
      </c>
      <c r="M32" s="44">
        <f t="shared" si="7"/>
        <v>0.9321266968325792</v>
      </c>
      <c r="N32" s="42" t="s">
        <v>52</v>
      </c>
      <c r="O32" s="45">
        <f t="shared" si="8"/>
        <v>0.0182648401826484</v>
      </c>
      <c r="P32" s="45">
        <f t="shared" si="9"/>
        <v>0.0867579908675799</v>
      </c>
      <c r="Q32" s="45">
        <f t="shared" si="10"/>
        <v>0.1689497716894977</v>
      </c>
      <c r="R32" s="45">
        <f t="shared" si="11"/>
        <v>0.0730593607305936</v>
      </c>
      <c r="S32" s="45">
        <f t="shared" si="12"/>
        <v>0.1232876712328767</v>
      </c>
      <c r="T32" s="45">
        <f t="shared" si="13"/>
        <v>0.1643835616438356</v>
      </c>
      <c r="U32" s="45">
        <f t="shared" si="14"/>
        <v>0.2146118721461187</v>
      </c>
      <c r="V32" s="46">
        <f t="shared" si="15"/>
        <v>0.1506849315068493</v>
      </c>
    </row>
    <row r="33" spans="1:22" ht="12.75">
      <c r="A33"/>
      <c r="B33" s="40" t="s">
        <v>0</v>
      </c>
      <c r="C33" s="41" t="s">
        <v>9</v>
      </c>
      <c r="D33" s="42" t="s">
        <v>52</v>
      </c>
      <c r="E33" s="43">
        <f t="shared" si="1"/>
        <v>0.7485380116959064</v>
      </c>
      <c r="F33" s="43">
        <f t="shared" si="2"/>
        <v>0.15204678362573099</v>
      </c>
      <c r="G33" s="43">
        <f t="shared" si="3"/>
        <v>0.03391812865497076</v>
      </c>
      <c r="H33" s="44">
        <f t="shared" si="4"/>
        <v>0.05847953216374269</v>
      </c>
      <c r="I33" s="37" t="s">
        <v>49</v>
      </c>
      <c r="J33" s="42" t="s">
        <v>52</v>
      </c>
      <c r="K33" s="43">
        <f t="shared" si="5"/>
        <v>0.10526315789473684</v>
      </c>
      <c r="L33" s="43">
        <f t="shared" si="6"/>
        <v>0.011695906432748537</v>
      </c>
      <c r="M33" s="44">
        <f t="shared" si="7"/>
        <v>0.8830409356725146</v>
      </c>
      <c r="N33" s="42" t="s">
        <v>52</v>
      </c>
      <c r="O33" s="45">
        <f t="shared" si="8"/>
        <v>0.05263157894736842</v>
      </c>
      <c r="P33" s="45">
        <f t="shared" si="9"/>
        <v>0.10526315789473684</v>
      </c>
      <c r="Q33" s="45">
        <f t="shared" si="10"/>
        <v>0.13450292397660818</v>
      </c>
      <c r="R33" s="45">
        <f t="shared" si="11"/>
        <v>0.0935672514619883</v>
      </c>
      <c r="S33" s="45">
        <f t="shared" si="12"/>
        <v>0.13450292397660818</v>
      </c>
      <c r="T33" s="45">
        <f t="shared" si="13"/>
        <v>0.21052631578947367</v>
      </c>
      <c r="U33" s="45">
        <f t="shared" si="14"/>
        <v>0.1695906432748538</v>
      </c>
      <c r="V33" s="46">
        <f t="shared" si="15"/>
        <v>0.0935672514619883</v>
      </c>
    </row>
    <row r="34" spans="1:22" ht="12.75">
      <c r="A34"/>
      <c r="B34" s="40" t="s">
        <v>1</v>
      </c>
      <c r="C34" s="41" t="s">
        <v>9</v>
      </c>
      <c r="D34" s="42" t="s">
        <v>52</v>
      </c>
      <c r="E34" s="43">
        <f t="shared" si="1"/>
        <v>0.8589743589743589</v>
      </c>
      <c r="F34" s="43">
        <f t="shared" si="2"/>
        <v>0.0641025641025641</v>
      </c>
      <c r="G34" s="43">
        <f t="shared" si="3"/>
        <v>0.038461538461538464</v>
      </c>
      <c r="H34" s="44">
        <f t="shared" si="4"/>
        <v>0.038461538461538464</v>
      </c>
      <c r="I34" s="37" t="s">
        <v>49</v>
      </c>
      <c r="J34" s="42" t="s">
        <v>52</v>
      </c>
      <c r="K34" s="43">
        <f t="shared" si="5"/>
        <v>0</v>
      </c>
      <c r="L34" s="43">
        <f t="shared" si="6"/>
        <v>0.038461538461538464</v>
      </c>
      <c r="M34" s="44">
        <f t="shared" si="7"/>
        <v>0.9743589743589743</v>
      </c>
      <c r="N34" s="42" t="s">
        <v>52</v>
      </c>
      <c r="O34" s="45">
        <f t="shared" si="8"/>
        <v>0</v>
      </c>
      <c r="P34" s="45">
        <f t="shared" si="9"/>
        <v>0.10256410256410256</v>
      </c>
      <c r="Q34" s="45">
        <f t="shared" si="10"/>
        <v>0.15384615384615385</v>
      </c>
      <c r="R34" s="45">
        <f t="shared" si="11"/>
        <v>0.14102564102564102</v>
      </c>
      <c r="S34" s="45">
        <f t="shared" si="12"/>
        <v>0.14102564102564102</v>
      </c>
      <c r="T34" s="45">
        <f t="shared" si="13"/>
        <v>0.20512820512820512</v>
      </c>
      <c r="U34" s="45">
        <f t="shared" si="14"/>
        <v>0.14102564102564102</v>
      </c>
      <c r="V34" s="46">
        <f t="shared" si="15"/>
        <v>0.1282051282051282</v>
      </c>
    </row>
    <row r="35" spans="1:22" ht="12.75">
      <c r="A35"/>
      <c r="B35" s="40" t="s">
        <v>2</v>
      </c>
      <c r="C35" s="41" t="s">
        <v>9</v>
      </c>
      <c r="D35" s="42" t="s">
        <v>52</v>
      </c>
      <c r="E35" s="43">
        <f t="shared" si="1"/>
        <v>0.8648648648648649</v>
      </c>
      <c r="F35" s="43">
        <f t="shared" si="2"/>
        <v>0.13513513513513514</v>
      </c>
      <c r="G35" s="43">
        <f t="shared" si="3"/>
        <v>0</v>
      </c>
      <c r="H35" s="44">
        <f t="shared" si="4"/>
        <v>0</v>
      </c>
      <c r="I35" s="37" t="s">
        <v>49</v>
      </c>
      <c r="J35" s="42" t="s">
        <v>52</v>
      </c>
      <c r="K35" s="43">
        <f t="shared" si="5"/>
        <v>0.04054054054054054</v>
      </c>
      <c r="L35" s="43">
        <f t="shared" si="6"/>
        <v>0</v>
      </c>
      <c r="M35" s="44">
        <f t="shared" si="7"/>
        <v>0.9594594594594594</v>
      </c>
      <c r="N35" s="42" t="s">
        <v>52</v>
      </c>
      <c r="O35" s="45">
        <f t="shared" si="8"/>
        <v>0.02702702702702703</v>
      </c>
      <c r="P35" s="45">
        <f t="shared" si="9"/>
        <v>0.0945945945945946</v>
      </c>
      <c r="Q35" s="45">
        <f t="shared" si="10"/>
        <v>0.010810810810810811</v>
      </c>
      <c r="R35" s="45">
        <f t="shared" si="11"/>
        <v>0.13513513513513514</v>
      </c>
      <c r="S35" s="45">
        <f t="shared" si="12"/>
        <v>0.08108108108108109</v>
      </c>
      <c r="T35" s="45">
        <f t="shared" si="13"/>
        <v>0.24324324324324326</v>
      </c>
      <c r="U35" s="45">
        <f t="shared" si="14"/>
        <v>0.1891891891891892</v>
      </c>
      <c r="V35" s="46">
        <f t="shared" si="15"/>
        <v>0.21621621621621623</v>
      </c>
    </row>
    <row r="36" spans="1:22" ht="12.75">
      <c r="A36"/>
      <c r="B36" s="40" t="s">
        <v>3</v>
      </c>
      <c r="C36" s="41" t="s">
        <v>9</v>
      </c>
      <c r="D36" s="42" t="s">
        <v>52</v>
      </c>
      <c r="E36" s="43">
        <f t="shared" si="1"/>
        <v>0.9402985074626866</v>
      </c>
      <c r="F36" s="43">
        <f t="shared" si="2"/>
        <v>0.056716417910447764</v>
      </c>
      <c r="G36" s="43">
        <f t="shared" si="3"/>
        <v>0</v>
      </c>
      <c r="H36" s="44">
        <f t="shared" si="4"/>
        <v>0</v>
      </c>
      <c r="I36" s="37" t="s">
        <v>49</v>
      </c>
      <c r="J36" s="42" t="s">
        <v>52</v>
      </c>
      <c r="K36" s="43">
        <f t="shared" si="5"/>
        <v>0.029850746268656716</v>
      </c>
      <c r="L36" s="43">
        <f t="shared" si="6"/>
        <v>0.029850746268656716</v>
      </c>
      <c r="M36" s="44">
        <f t="shared" si="7"/>
        <v>0.9552238805970149</v>
      </c>
      <c r="N36" s="42" t="s">
        <v>52</v>
      </c>
      <c r="O36" s="45">
        <f t="shared" si="8"/>
        <v>0.029850746268656716</v>
      </c>
      <c r="P36" s="45">
        <f t="shared" si="9"/>
        <v>0.08955223880597014</v>
      </c>
      <c r="Q36" s="45">
        <f t="shared" si="10"/>
        <v>0.04477611940298507</v>
      </c>
      <c r="R36" s="45">
        <f t="shared" si="11"/>
        <v>0.16417910447761194</v>
      </c>
      <c r="S36" s="45">
        <f t="shared" si="12"/>
        <v>0.14925373134328357</v>
      </c>
      <c r="T36" s="45">
        <f t="shared" si="13"/>
        <v>0.208955223880597</v>
      </c>
      <c r="U36" s="45">
        <f t="shared" si="14"/>
        <v>0.23880597014925373</v>
      </c>
      <c r="V36" s="46">
        <f t="shared" si="15"/>
        <v>0.07462686567164178</v>
      </c>
    </row>
    <row r="37" spans="1:22" ht="12.75">
      <c r="A37"/>
      <c r="B37" s="40" t="s">
        <v>4</v>
      </c>
      <c r="C37" s="41" t="s">
        <v>9</v>
      </c>
      <c r="D37" s="42" t="s">
        <v>52</v>
      </c>
      <c r="E37" s="43">
        <f t="shared" si="1"/>
        <v>0.74</v>
      </c>
      <c r="F37" s="43">
        <f t="shared" si="2"/>
        <v>0.26</v>
      </c>
      <c r="G37" s="43">
        <f t="shared" si="3"/>
        <v>0</v>
      </c>
      <c r="H37" s="44">
        <f t="shared" si="4"/>
        <v>0</v>
      </c>
      <c r="I37" s="37" t="s">
        <v>49</v>
      </c>
      <c r="J37" s="42" t="s">
        <v>52</v>
      </c>
      <c r="K37" s="43">
        <f t="shared" si="5"/>
        <v>0.016</v>
      </c>
      <c r="L37" s="43">
        <f t="shared" si="6"/>
        <v>0</v>
      </c>
      <c r="M37" s="44">
        <f t="shared" si="7"/>
        <v>0.98</v>
      </c>
      <c r="N37" s="42" t="s">
        <v>52</v>
      </c>
      <c r="O37" s="45">
        <f t="shared" si="8"/>
        <v>0</v>
      </c>
      <c r="P37" s="45">
        <f t="shared" si="9"/>
        <v>0.06</v>
      </c>
      <c r="Q37" s="45">
        <f t="shared" si="10"/>
        <v>0.14</v>
      </c>
      <c r="R37" s="45">
        <f t="shared" si="11"/>
        <v>0.06</v>
      </c>
      <c r="S37" s="45">
        <f t="shared" si="12"/>
        <v>0.12</v>
      </c>
      <c r="T37" s="45">
        <f t="shared" si="13"/>
        <v>0.22</v>
      </c>
      <c r="U37" s="45">
        <f t="shared" si="14"/>
        <v>0.16</v>
      </c>
      <c r="V37" s="46">
        <f t="shared" si="15"/>
        <v>0.26</v>
      </c>
    </row>
    <row r="38" spans="1:22" ht="12.75">
      <c r="A38"/>
      <c r="B38" s="40" t="s">
        <v>6</v>
      </c>
      <c r="C38" s="41" t="s">
        <v>9</v>
      </c>
      <c r="D38" s="42" t="s">
        <v>52</v>
      </c>
      <c r="E38" s="43">
        <f t="shared" si="1"/>
        <v>0.8936170212765957</v>
      </c>
      <c r="F38" s="43">
        <f t="shared" si="2"/>
        <v>0.0851063829787234</v>
      </c>
      <c r="G38" s="43">
        <f t="shared" si="3"/>
        <v>0</v>
      </c>
      <c r="H38" s="44">
        <f t="shared" si="4"/>
        <v>0</v>
      </c>
      <c r="I38" s="37" t="s">
        <v>49</v>
      </c>
      <c r="J38" s="42" t="s">
        <v>52</v>
      </c>
      <c r="K38" s="43">
        <f t="shared" si="5"/>
        <v>0</v>
      </c>
      <c r="L38" s="43">
        <f t="shared" si="6"/>
        <v>0</v>
      </c>
      <c r="M38" s="44">
        <f t="shared" si="7"/>
        <v>1</v>
      </c>
      <c r="N38" s="42" t="s">
        <v>52</v>
      </c>
      <c r="O38" s="45">
        <f t="shared" si="8"/>
        <v>0</v>
      </c>
      <c r="P38" s="45">
        <f t="shared" si="9"/>
        <v>0.06382978723404255</v>
      </c>
      <c r="Q38" s="45">
        <f t="shared" si="10"/>
        <v>0.0851063829787234</v>
      </c>
      <c r="R38" s="45">
        <f t="shared" si="11"/>
        <v>0.0425531914893617</v>
      </c>
      <c r="S38" s="45">
        <f t="shared" si="12"/>
        <v>0.01702127659574468</v>
      </c>
      <c r="T38" s="45">
        <f t="shared" si="13"/>
        <v>0.2765957446808511</v>
      </c>
      <c r="U38" s="45">
        <f t="shared" si="14"/>
        <v>0.3404255319148936</v>
      </c>
      <c r="V38" s="46">
        <f t="shared" si="15"/>
        <v>0.14893617021276595</v>
      </c>
    </row>
    <row r="39" spans="1:22" ht="12.75">
      <c r="A39"/>
      <c r="B39" s="40" t="s">
        <v>5</v>
      </c>
      <c r="C39" s="41" t="s">
        <v>10</v>
      </c>
      <c r="D39" s="42" t="s">
        <v>52</v>
      </c>
      <c r="E39" s="43">
        <f t="shared" si="1"/>
        <v>0.2777777777777778</v>
      </c>
      <c r="F39" s="43">
        <f t="shared" si="2"/>
        <v>0.022222222222222223</v>
      </c>
      <c r="G39" s="43">
        <f t="shared" si="3"/>
        <v>0.7222222222222222</v>
      </c>
      <c r="H39" s="44">
        <f t="shared" si="4"/>
        <v>0</v>
      </c>
      <c r="I39" s="37" t="s">
        <v>49</v>
      </c>
      <c r="J39" s="42" t="s">
        <v>52</v>
      </c>
      <c r="K39" s="43">
        <f t="shared" si="5"/>
        <v>0.022222222222222223</v>
      </c>
      <c r="L39" s="43">
        <f t="shared" si="6"/>
        <v>0</v>
      </c>
      <c r="M39" s="44">
        <f t="shared" si="7"/>
        <v>0.9722222222222222</v>
      </c>
      <c r="N39" s="42" t="s">
        <v>52</v>
      </c>
      <c r="O39" s="45">
        <f t="shared" si="8"/>
        <v>0.022222222222222223</v>
      </c>
      <c r="P39" s="45">
        <f t="shared" si="9"/>
        <v>0.05555555555555555</v>
      </c>
      <c r="Q39" s="45">
        <f t="shared" si="10"/>
        <v>0.05555555555555555</v>
      </c>
      <c r="R39" s="45">
        <f t="shared" si="11"/>
        <v>0.08333333333333333</v>
      </c>
      <c r="S39" s="45">
        <f t="shared" si="12"/>
        <v>0.2222222222222222</v>
      </c>
      <c r="T39" s="45">
        <f t="shared" si="13"/>
        <v>0.1111111111111111</v>
      </c>
      <c r="U39" s="45">
        <f t="shared" si="14"/>
        <v>0.25</v>
      </c>
      <c r="V39" s="46">
        <f t="shared" si="15"/>
        <v>0.16666666666666666</v>
      </c>
    </row>
    <row r="40" spans="1:22" ht="12.75">
      <c r="A40"/>
      <c r="B40" s="40" t="s">
        <v>7</v>
      </c>
      <c r="C40" s="41" t="s">
        <v>9</v>
      </c>
      <c r="D40" s="42" t="s">
        <v>52</v>
      </c>
      <c r="E40" s="43">
        <f t="shared" si="1"/>
        <v>0.7222222222222222</v>
      </c>
      <c r="F40" s="43">
        <f t="shared" si="2"/>
        <v>0.2777777777777778</v>
      </c>
      <c r="G40" s="43">
        <f t="shared" si="3"/>
        <v>0</v>
      </c>
      <c r="H40" s="44">
        <f t="shared" si="4"/>
        <v>0</v>
      </c>
      <c r="I40" s="37" t="s">
        <v>49</v>
      </c>
      <c r="J40" s="42" t="s">
        <v>52</v>
      </c>
      <c r="K40" s="43">
        <f t="shared" si="5"/>
        <v>0.19444444444444445</v>
      </c>
      <c r="L40" s="43">
        <f t="shared" si="6"/>
        <v>0</v>
      </c>
      <c r="M40" s="44">
        <f t="shared" si="7"/>
        <v>0.8055555555555556</v>
      </c>
      <c r="N40" s="42" t="s">
        <v>52</v>
      </c>
      <c r="O40" s="45">
        <f t="shared" si="8"/>
        <v>0</v>
      </c>
      <c r="P40" s="45">
        <f t="shared" si="9"/>
        <v>0.2777777777777778</v>
      </c>
      <c r="Q40" s="45">
        <f t="shared" si="10"/>
        <v>0.08333333333333333</v>
      </c>
      <c r="R40" s="45">
        <f t="shared" si="11"/>
        <v>0.05555555555555555</v>
      </c>
      <c r="S40" s="45">
        <f t="shared" si="12"/>
        <v>0.19444444444444445</v>
      </c>
      <c r="T40" s="45">
        <f t="shared" si="13"/>
        <v>0.05555555555555555</v>
      </c>
      <c r="U40" s="45">
        <f t="shared" si="14"/>
        <v>0.2222222222222222</v>
      </c>
      <c r="V40" s="46">
        <f t="shared" si="15"/>
        <v>0.1111111111111111</v>
      </c>
    </row>
    <row r="41" spans="1:22" ht="12.75">
      <c r="A41"/>
      <c r="B41" s="40" t="s">
        <v>8</v>
      </c>
      <c r="C41" s="41"/>
      <c r="D41" s="42" t="s">
        <v>52</v>
      </c>
      <c r="E41" s="43">
        <f t="shared" si="1"/>
        <v>0.8110975112199102</v>
      </c>
      <c r="F41" s="43">
        <f t="shared" si="2"/>
        <v>0.11464708282333741</v>
      </c>
      <c r="G41" s="43">
        <f t="shared" si="3"/>
        <v>0.04039167686658507</v>
      </c>
      <c r="H41" s="44">
        <f t="shared" si="4"/>
        <v>0.0138718890248878</v>
      </c>
      <c r="I41" s="47" t="s">
        <v>49</v>
      </c>
      <c r="J41" s="42" t="s">
        <v>52</v>
      </c>
      <c r="K41" s="43">
        <f t="shared" si="5"/>
        <v>0.01990049751243781</v>
      </c>
      <c r="L41" s="43">
        <f t="shared" si="6"/>
        <v>0.022388059701492536</v>
      </c>
      <c r="M41" s="44">
        <f t="shared" si="7"/>
        <v>0.9527363184079602</v>
      </c>
      <c r="N41" s="42" t="s">
        <v>52</v>
      </c>
      <c r="O41" s="45">
        <f t="shared" si="8"/>
        <v>0.01596009975062344</v>
      </c>
      <c r="P41" s="45">
        <f t="shared" si="9"/>
        <v>0.07780548628428928</v>
      </c>
      <c r="Q41" s="45">
        <f t="shared" si="10"/>
        <v>0.08977556109725686</v>
      </c>
      <c r="R41" s="45">
        <f t="shared" si="11"/>
        <v>0.07231920199501247</v>
      </c>
      <c r="S41" s="45">
        <f t="shared" si="12"/>
        <v>0.11820448877805487</v>
      </c>
      <c r="T41" s="45">
        <f t="shared" si="13"/>
        <v>0.22144638403990025</v>
      </c>
      <c r="U41" s="45">
        <f t="shared" si="14"/>
        <v>0.21097256857855362</v>
      </c>
      <c r="V41" s="46">
        <f t="shared" si="15"/>
        <v>0.15012468827930175</v>
      </c>
    </row>
    <row r="42" spans="1:22" ht="12.75">
      <c r="A42"/>
      <c r="B42" s="24" t="s">
        <v>48</v>
      </c>
      <c r="C42" s="25"/>
      <c r="D42" s="48" t="s">
        <v>52</v>
      </c>
      <c r="E42" s="49">
        <f t="shared" si="1"/>
        <v>0.7828449446924122</v>
      </c>
      <c r="F42" s="49">
        <f>+(F19/D19)</f>
        <v>0.11003299049097613</v>
      </c>
      <c r="G42" s="49">
        <f>+(G19/D19)</f>
        <v>0.04880652047351058</v>
      </c>
      <c r="H42" s="50">
        <f>+(H19/D19)</f>
        <v>0.05084416844556569</v>
      </c>
      <c r="I42" s="51" t="s">
        <v>49</v>
      </c>
      <c r="J42" s="48" t="s">
        <v>52</v>
      </c>
      <c r="K42" s="49">
        <f t="shared" si="5"/>
        <v>0.03831728332488596</v>
      </c>
      <c r="L42" s="49">
        <f>+(L19/J19)</f>
        <v>0.01875316776482514</v>
      </c>
      <c r="M42" s="50">
        <f>+(M19/J19)</f>
        <v>0.94272681196148</v>
      </c>
      <c r="N42" s="48" t="s">
        <v>52</v>
      </c>
      <c r="O42" s="52">
        <f t="shared" si="8"/>
        <v>0.022979156075241484</v>
      </c>
      <c r="P42" s="52">
        <f>+(P19/N19)</f>
        <v>0.0987290289781393</v>
      </c>
      <c r="Q42" s="52">
        <f>+(Q19/N19)</f>
        <v>0.10259278088459584</v>
      </c>
      <c r="R42" s="52">
        <f>+(R19/N19)</f>
        <v>0.10371123538383324</v>
      </c>
      <c r="S42" s="52">
        <f>+(S19/N19)</f>
        <v>0.13075749872902898</v>
      </c>
      <c r="T42" s="52">
        <f>+(T19/N19)</f>
        <v>0.19461108286731063</v>
      </c>
      <c r="U42" s="52">
        <f>+(U19/N19)</f>
        <v>0.19705134722928316</v>
      </c>
      <c r="V42" s="53">
        <f>+(V19/N19)</f>
        <v>0.14041687849517032</v>
      </c>
    </row>
    <row r="43" spans="1:22" ht="12.75">
      <c r="A43"/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53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7" t="s">
        <v>11</v>
      </c>
      <c r="C50" s="68"/>
      <c r="D50" s="69" t="s">
        <v>12</v>
      </c>
      <c r="E50" s="70"/>
      <c r="F50" s="70"/>
      <c r="G50" s="70"/>
      <c r="H50" s="71"/>
      <c r="I50" s="6" t="s">
        <v>13</v>
      </c>
      <c r="J50" s="69" t="s">
        <v>14</v>
      </c>
      <c r="K50" s="72"/>
      <c r="L50" s="72"/>
      <c r="M50" s="73"/>
      <c r="N50" s="7" t="s">
        <v>15</v>
      </c>
      <c r="O50" s="69" t="s">
        <v>16</v>
      </c>
      <c r="P50" s="72"/>
      <c r="Q50" s="72"/>
      <c r="R50" s="72"/>
      <c r="S50" s="72"/>
      <c r="T50" s="72"/>
      <c r="U50" s="72"/>
      <c r="V50" s="73"/>
    </row>
    <row r="51" spans="1:22" ht="12.75">
      <c r="A51"/>
      <c r="B51" s="8"/>
      <c r="C51" s="9"/>
      <c r="D51" s="6" t="s">
        <v>15</v>
      </c>
      <c r="E51" s="10" t="s">
        <v>17</v>
      </c>
      <c r="F51" s="10"/>
      <c r="G51" s="10" t="s">
        <v>18</v>
      </c>
      <c r="H51" s="11"/>
      <c r="I51" s="12" t="s">
        <v>19</v>
      </c>
      <c r="J51" s="6" t="s">
        <v>15</v>
      </c>
      <c r="K51" s="10" t="s">
        <v>20</v>
      </c>
      <c r="L51" s="10" t="s">
        <v>51</v>
      </c>
      <c r="M51" s="11" t="s">
        <v>22</v>
      </c>
      <c r="N51" s="13" t="s">
        <v>23</v>
      </c>
      <c r="O51" s="10"/>
      <c r="P51" s="14" t="s">
        <v>24</v>
      </c>
      <c r="Q51" s="14" t="s">
        <v>25</v>
      </c>
      <c r="R51" s="14" t="s">
        <v>26</v>
      </c>
      <c r="S51" s="14" t="s">
        <v>27</v>
      </c>
      <c r="T51" s="14" t="s">
        <v>28</v>
      </c>
      <c r="U51" s="14" t="s">
        <v>29</v>
      </c>
      <c r="V51" s="11"/>
    </row>
    <row r="52" spans="1:22" ht="12.75">
      <c r="A52"/>
      <c r="B52" s="15" t="s">
        <v>54</v>
      </c>
      <c r="C52" s="16" t="s">
        <v>30</v>
      </c>
      <c r="D52" s="17" t="s">
        <v>31</v>
      </c>
      <c r="E52" s="18" t="s">
        <v>32</v>
      </c>
      <c r="F52" s="18" t="s">
        <v>33</v>
      </c>
      <c r="G52" s="18" t="s">
        <v>34</v>
      </c>
      <c r="H52" s="19" t="s">
        <v>35</v>
      </c>
      <c r="I52" s="18" t="s">
        <v>36</v>
      </c>
      <c r="J52" s="17" t="s">
        <v>31</v>
      </c>
      <c r="K52" s="18" t="s">
        <v>37</v>
      </c>
      <c r="L52" s="18" t="s">
        <v>38</v>
      </c>
      <c r="M52" s="19" t="s">
        <v>38</v>
      </c>
      <c r="N52" s="20" t="s">
        <v>39</v>
      </c>
      <c r="O52" s="18" t="s">
        <v>40</v>
      </c>
      <c r="P52" s="21" t="s">
        <v>41</v>
      </c>
      <c r="Q52" s="21" t="s">
        <v>42</v>
      </c>
      <c r="R52" s="21" t="s">
        <v>43</v>
      </c>
      <c r="S52" s="21" t="s">
        <v>44</v>
      </c>
      <c r="T52" s="21" t="s">
        <v>45</v>
      </c>
      <c r="U52" s="21" t="s">
        <v>46</v>
      </c>
      <c r="V52" s="22" t="s">
        <v>47</v>
      </c>
    </row>
    <row r="53" spans="1:22" ht="12.75">
      <c r="A53"/>
      <c r="B53" s="8" t="s">
        <v>55</v>
      </c>
      <c r="C53" s="9" t="s">
        <v>9</v>
      </c>
      <c r="D53" s="65">
        <f>+(D7/($D$19-$D$9))</f>
        <v>0.2760569503314857</v>
      </c>
      <c r="E53" s="35">
        <f>+(E7/($E$19-$E$9))</f>
        <v>0.2737790932328804</v>
      </c>
      <c r="F53" s="35">
        <f>+(F7/($F$19-$F$9))</f>
        <v>0.25738798856053385</v>
      </c>
      <c r="G53" s="35">
        <f>+(G7/($G$19-$G$9))</f>
        <v>0.3448275862068966</v>
      </c>
      <c r="H53" s="36">
        <f>+(H7/($H$19-$H$9))</f>
        <v>0.31446540880503143</v>
      </c>
      <c r="I53" s="37" t="s">
        <v>49</v>
      </c>
      <c r="J53" s="65">
        <f>+(J7/($J$19-$J$9))</f>
        <v>0.2899543378995434</v>
      </c>
      <c r="K53" s="35">
        <f>+(K7/($K$19-$K$9))</f>
        <v>0.24390243902439024</v>
      </c>
      <c r="L53" s="35">
        <f>+(L7/($L$19-$L$9))</f>
        <v>0.375</v>
      </c>
      <c r="M53" s="36">
        <f>+(M7/($M$19-$M$9))</f>
        <v>0.29020556227327693</v>
      </c>
      <c r="N53" s="35">
        <f>+(N7/($N$19-$N$9))</f>
        <v>0.2889016018306636</v>
      </c>
      <c r="O53" s="35">
        <f>+(O7/($O$19-$O$9))</f>
        <v>0.33980582524271846</v>
      </c>
      <c r="P53" s="35">
        <f>+(P7/($P$19-$P$9))</f>
        <v>0.3253424657534247</v>
      </c>
      <c r="Q53" s="35">
        <f>+(Q7/($Q$19-$Q$9))</f>
        <v>0.2912621359223301</v>
      </c>
      <c r="R53" s="35">
        <f>+(R7/($R$19-$R$9))</f>
        <v>0.35106382978723405</v>
      </c>
      <c r="S53" s="35">
        <f>+(S7/($S$19-$S$9))</f>
        <v>0.2476107732406603</v>
      </c>
      <c r="T53" s="35">
        <f>+(T7/($T$19-$T$9))</f>
        <v>0.26239907727797</v>
      </c>
      <c r="U53" s="35">
        <f>+(U7/($U$19-$U$9))</f>
        <v>0.31708749266001174</v>
      </c>
      <c r="V53" s="36">
        <f>+(V7/($V$19-$V$9))</f>
        <v>0.26726973684210525</v>
      </c>
    </row>
    <row r="54" spans="1:22" ht="12.75">
      <c r="A54"/>
      <c r="B54" s="40" t="s">
        <v>60</v>
      </c>
      <c r="C54" s="41" t="s">
        <v>9</v>
      </c>
      <c r="D54" s="54">
        <f>+(D8/($D$19-$D$9))</f>
        <v>0.15378763177915444</v>
      </c>
      <c r="E54" s="43">
        <f>+(E8/($E$19-$E$9))</f>
        <v>0.1648055966635275</v>
      </c>
      <c r="F54" s="43">
        <f>+(F8/($F$19-$F$9))</f>
        <v>0.12869399428026693</v>
      </c>
      <c r="G54" s="43">
        <f>+(G8/($G$19-$G$9))</f>
        <v>0.10141987829614604</v>
      </c>
      <c r="H54" s="44">
        <f>+(H8/($H$19-$H$9))</f>
        <v>0.06289308176100629</v>
      </c>
      <c r="I54" s="37" t="s">
        <v>49</v>
      </c>
      <c r="J54" s="54">
        <f>+(J8/($J$19-$J$9))</f>
        <v>0.1615296803652968</v>
      </c>
      <c r="K54" s="43">
        <f>+(K8/($K$19-$K$9))</f>
        <v>0.1524390243902439</v>
      </c>
      <c r="L54" s="43">
        <f>+(L8/($L$19-$L$9))</f>
        <v>0.125</v>
      </c>
      <c r="M54" s="44">
        <f>+(M8/($M$19-$M$9))</f>
        <v>0.1626360338573156</v>
      </c>
      <c r="N54" s="43">
        <f>+(N8/($N$19-$N$9))</f>
        <v>0.16189931350114417</v>
      </c>
      <c r="O54" s="43">
        <f>+(O8/($O$19-$O$9))</f>
        <v>0.16990291262135923</v>
      </c>
      <c r="P54" s="43">
        <f>+(P8/($P$19-$P$9))</f>
        <v>0.17123287671232876</v>
      </c>
      <c r="Q54" s="43">
        <f>+(Q8/($Q$19-$Q$9))</f>
        <v>0.15776699029126215</v>
      </c>
      <c r="R54" s="43">
        <f>+(R8/($R$19-$R$9))</f>
        <v>0.18617021276595744</v>
      </c>
      <c r="S54" s="43">
        <f>+(S8/($S$19-$S$9))</f>
        <v>0.23457862728062553</v>
      </c>
      <c r="T54" s="43">
        <f>+(T8/($T$19-$T$9))</f>
        <v>0.15282583621683968</v>
      </c>
      <c r="U54" s="43">
        <f>+(U8/($U$19-$U$9))</f>
        <v>0.1086318261890781</v>
      </c>
      <c r="V54" s="44">
        <f>+(V8/($V$19-$V$9))</f>
        <v>0.16858552631578946</v>
      </c>
    </row>
    <row r="55" spans="1:22" ht="12.75">
      <c r="A55"/>
      <c r="B55" s="40" t="s">
        <v>0</v>
      </c>
      <c r="C55" s="41" t="s">
        <v>9</v>
      </c>
      <c r="D55" s="54">
        <f aca="true" t="shared" si="16" ref="D55:D63">+(D10/($D$19-$D$9))</f>
        <v>0.09292468209977177</v>
      </c>
      <c r="E55" s="43">
        <f>+(E10/($E$19-$E$9))</f>
        <v>0.08610251580788376</v>
      </c>
      <c r="F55" s="43">
        <f>+(F10/($F$19-$F$9))</f>
        <v>0.12392755004766444</v>
      </c>
      <c r="G55" s="43">
        <f>+(G10/($G$19-$G$9))</f>
        <v>0.058823529411764705</v>
      </c>
      <c r="H55" s="44">
        <f>+(H10/($H$19-$H$9))</f>
        <v>0.31446540880503143</v>
      </c>
      <c r="I55" s="37" t="s">
        <v>49</v>
      </c>
      <c r="J55" s="54">
        <f aca="true" t="shared" si="17" ref="J55:J63">+(J10/($J$19-$J$9))</f>
        <v>0.0976027397260274</v>
      </c>
      <c r="K55" s="43">
        <f aca="true" t="shared" si="18" ref="K55:K63">+(K10/($K$19-$K$9))</f>
        <v>0.27439024390243905</v>
      </c>
      <c r="L55" s="43">
        <f aca="true" t="shared" si="19" ref="L55:L63">+(L10/($L$19-$L$9))</f>
        <v>0.0625</v>
      </c>
      <c r="M55" s="44">
        <f aca="true" t="shared" si="20" ref="M55:M63">+(M10/($M$19-$M$9))</f>
        <v>0.0912938331318017</v>
      </c>
      <c r="N55" s="43">
        <f aca="true" t="shared" si="21" ref="N55:N63">+(N10/($N$19-$N$9))</f>
        <v>0.09782608695652174</v>
      </c>
      <c r="O55" s="43">
        <f aca="true" t="shared" si="22" ref="O55:O63">+(O10/($O$19-$O$9))</f>
        <v>0.21844660194174756</v>
      </c>
      <c r="P55" s="43">
        <f aca="true" t="shared" si="23" ref="P55:P63">+(P10/($P$19-$P$9))</f>
        <v>0.10273972602739725</v>
      </c>
      <c r="Q55" s="43">
        <f aca="true" t="shared" si="24" ref="Q55:Q63">+(Q10/($Q$19-$Q$9))</f>
        <v>0.1395631067961165</v>
      </c>
      <c r="R55" s="43">
        <f aca="true" t="shared" si="25" ref="R55:R63">+(R10/($R$19-$R$9))</f>
        <v>0.0851063829787234</v>
      </c>
      <c r="S55" s="43">
        <f aca="true" t="shared" si="26" ref="S55:S63">+(S10/($S$19-$S$9))</f>
        <v>0.0999131190269331</v>
      </c>
      <c r="T55" s="43">
        <f aca="true" t="shared" si="27" ref="T55:T63">+(T10/($T$19-$T$9))</f>
        <v>0.10380622837370242</v>
      </c>
      <c r="U55" s="43">
        <f aca="true" t="shared" si="28" ref="U55:U63">+(U10/($U$19-$U$9))</f>
        <v>0.08514386376981797</v>
      </c>
      <c r="V55" s="44">
        <f aca="true" t="shared" si="29" ref="V55:V63">+(V10/($V$19-$V$9))</f>
        <v>0.06578947368421052</v>
      </c>
    </row>
    <row r="56" spans="1:22" ht="12.75">
      <c r="A56"/>
      <c r="B56" s="40" t="s">
        <v>1</v>
      </c>
      <c r="C56" s="41" t="s">
        <v>9</v>
      </c>
      <c r="D56" s="54">
        <f t="shared" si="16"/>
        <v>0.04238669709814151</v>
      </c>
      <c r="E56" s="43">
        <f aca="true" t="shared" si="30" ref="E56:E63">+(E11/($E$19-$E$9))</f>
        <v>0.04506928561818915</v>
      </c>
      <c r="F56" s="43">
        <f aca="true" t="shared" si="31" ref="F56:F63">+(F11/($F$19-$F$9))</f>
        <v>0.023832221163012392</v>
      </c>
      <c r="G56" s="43">
        <f aca="true" t="shared" si="32" ref="G56:G63">+(G11/($G$19-$G$9))</f>
        <v>0.030425963488843813</v>
      </c>
      <c r="H56" s="44">
        <f aca="true" t="shared" si="33" ref="H56:H63">+(H11/($H$19-$H$9))</f>
        <v>0.09433962264150944</v>
      </c>
      <c r="I56" s="37" t="s">
        <v>49</v>
      </c>
      <c r="J56" s="54">
        <f t="shared" si="17"/>
        <v>0.04452054794520548</v>
      </c>
      <c r="K56" s="43">
        <f t="shared" si="18"/>
        <v>0</v>
      </c>
      <c r="L56" s="43">
        <f t="shared" si="19"/>
        <v>0.09375</v>
      </c>
      <c r="M56" s="44">
        <f t="shared" si="20"/>
        <v>0.045949214026602174</v>
      </c>
      <c r="N56" s="43">
        <f t="shared" si="21"/>
        <v>0.04462242562929062</v>
      </c>
      <c r="O56" s="43">
        <f t="shared" si="22"/>
        <v>0</v>
      </c>
      <c r="P56" s="43">
        <f t="shared" si="23"/>
        <v>0.045662100456621</v>
      </c>
      <c r="Q56" s="43">
        <f t="shared" si="24"/>
        <v>0.07281553398058252</v>
      </c>
      <c r="R56" s="43">
        <f t="shared" si="25"/>
        <v>0.05851063829787234</v>
      </c>
      <c r="S56" s="43">
        <f t="shared" si="26"/>
        <v>0.04778453518679409</v>
      </c>
      <c r="T56" s="43">
        <f t="shared" si="27"/>
        <v>0.0461361014994233</v>
      </c>
      <c r="U56" s="43">
        <f t="shared" si="28"/>
        <v>0.03229594832648268</v>
      </c>
      <c r="V56" s="44">
        <f t="shared" si="29"/>
        <v>0.04111842105263158</v>
      </c>
    </row>
    <row r="57" spans="1:22" ht="12.75">
      <c r="A57"/>
      <c r="B57" s="40" t="s">
        <v>2</v>
      </c>
      <c r="C57" s="41" t="s">
        <v>9</v>
      </c>
      <c r="D57" s="54">
        <f t="shared" si="16"/>
        <v>0.040213020323877836</v>
      </c>
      <c r="E57" s="43">
        <f t="shared" si="30"/>
        <v>0.04305125790394188</v>
      </c>
      <c r="F57" s="43">
        <f t="shared" si="31"/>
        <v>0.047664442326024785</v>
      </c>
      <c r="G57" s="43">
        <f t="shared" si="32"/>
        <v>0</v>
      </c>
      <c r="H57" s="44">
        <f t="shared" si="33"/>
        <v>0</v>
      </c>
      <c r="I57" s="37" t="s">
        <v>49</v>
      </c>
      <c r="J57" s="54">
        <f t="shared" si="17"/>
        <v>0.04223744292237443</v>
      </c>
      <c r="K57" s="43">
        <f t="shared" si="18"/>
        <v>0.04573170731707317</v>
      </c>
      <c r="L57" s="43">
        <f t="shared" si="19"/>
        <v>0</v>
      </c>
      <c r="M57" s="44">
        <f t="shared" si="20"/>
        <v>0.042926239419588876</v>
      </c>
      <c r="N57" s="43">
        <f t="shared" si="21"/>
        <v>0.04233409610983982</v>
      </c>
      <c r="O57" s="43">
        <f t="shared" si="22"/>
        <v>0.04854368932038835</v>
      </c>
      <c r="P57" s="43">
        <f t="shared" si="23"/>
        <v>0.03995433789954338</v>
      </c>
      <c r="Q57" s="43">
        <f t="shared" si="24"/>
        <v>0.0048543689320388345</v>
      </c>
      <c r="R57" s="43">
        <f t="shared" si="25"/>
        <v>0.05319148936170213</v>
      </c>
      <c r="S57" s="43">
        <f t="shared" si="26"/>
        <v>0.026064291920069503</v>
      </c>
      <c r="T57" s="43">
        <f t="shared" si="27"/>
        <v>0.05190311418685121</v>
      </c>
      <c r="U57" s="43">
        <f t="shared" si="28"/>
        <v>0.041103934233705224</v>
      </c>
      <c r="V57" s="44">
        <f t="shared" si="29"/>
        <v>0.06578947368421052</v>
      </c>
    </row>
    <row r="58" spans="1:22" ht="12.75">
      <c r="A58"/>
      <c r="B58" s="40" t="s">
        <v>3</v>
      </c>
      <c r="C58" s="41" t="s">
        <v>9</v>
      </c>
      <c r="D58" s="54">
        <f t="shared" si="16"/>
        <v>0.03640908596891642</v>
      </c>
      <c r="E58" s="43">
        <f t="shared" si="30"/>
        <v>0.04237858199919279</v>
      </c>
      <c r="F58" s="43">
        <f t="shared" si="31"/>
        <v>0.01811248808388942</v>
      </c>
      <c r="G58" s="43">
        <f t="shared" si="32"/>
        <v>0</v>
      </c>
      <c r="H58" s="44">
        <f t="shared" si="33"/>
        <v>0</v>
      </c>
      <c r="I58" s="37" t="s">
        <v>49</v>
      </c>
      <c r="J58" s="54">
        <f t="shared" si="17"/>
        <v>0.03824200913242009</v>
      </c>
      <c r="K58" s="43">
        <f t="shared" si="18"/>
        <v>0.03048780487804878</v>
      </c>
      <c r="L58" s="43">
        <f t="shared" si="19"/>
        <v>0.0625</v>
      </c>
      <c r="M58" s="44">
        <f t="shared" si="20"/>
        <v>0.03869407496977025</v>
      </c>
      <c r="N58" s="43">
        <f t="shared" si="21"/>
        <v>0.03832951945080092</v>
      </c>
      <c r="O58" s="43">
        <f t="shared" si="22"/>
        <v>0.04854368932038835</v>
      </c>
      <c r="P58" s="43">
        <f t="shared" si="23"/>
        <v>0.03424657534246575</v>
      </c>
      <c r="Q58" s="43">
        <f t="shared" si="24"/>
        <v>0.01820388349514563</v>
      </c>
      <c r="R58" s="43">
        <f t="shared" si="25"/>
        <v>0.05851063829787234</v>
      </c>
      <c r="S58" s="43">
        <f t="shared" si="26"/>
        <v>0.043440486533449174</v>
      </c>
      <c r="T58" s="43">
        <f t="shared" si="27"/>
        <v>0.040369088811995385</v>
      </c>
      <c r="U58" s="43">
        <f t="shared" si="28"/>
        <v>0.046975924838520255</v>
      </c>
      <c r="V58" s="44">
        <f t="shared" si="29"/>
        <v>0.02055921052631579</v>
      </c>
    </row>
    <row r="59" spans="1:22" ht="12.75">
      <c r="A59"/>
      <c r="B59" s="40" t="s">
        <v>4</v>
      </c>
      <c r="C59" s="41" t="s">
        <v>9</v>
      </c>
      <c r="D59" s="54">
        <f t="shared" si="16"/>
        <v>0.027170959678295838</v>
      </c>
      <c r="E59" s="43">
        <f t="shared" si="30"/>
        <v>0.0248890084757164</v>
      </c>
      <c r="F59" s="43">
        <f t="shared" si="31"/>
        <v>0.06196377502383222</v>
      </c>
      <c r="G59" s="43">
        <f t="shared" si="32"/>
        <v>0</v>
      </c>
      <c r="H59" s="44">
        <f t="shared" si="33"/>
        <v>0</v>
      </c>
      <c r="I59" s="37" t="s">
        <v>49</v>
      </c>
      <c r="J59" s="54">
        <f t="shared" si="17"/>
        <v>0.028538812785388126</v>
      </c>
      <c r="K59" s="43">
        <f t="shared" si="18"/>
        <v>0.012195121951219513</v>
      </c>
      <c r="L59" s="43">
        <f t="shared" si="19"/>
        <v>0</v>
      </c>
      <c r="M59" s="44">
        <f t="shared" si="20"/>
        <v>0.02962515114873035</v>
      </c>
      <c r="N59" s="43">
        <f t="shared" si="21"/>
        <v>0.028604118993135013</v>
      </c>
      <c r="O59" s="43">
        <f t="shared" si="22"/>
        <v>0</v>
      </c>
      <c r="P59" s="43">
        <f t="shared" si="23"/>
        <v>0.017123287671232876</v>
      </c>
      <c r="Q59" s="43">
        <f t="shared" si="24"/>
        <v>0.04247572815533981</v>
      </c>
      <c r="R59" s="43">
        <f t="shared" si="25"/>
        <v>0.015957446808510637</v>
      </c>
      <c r="S59" s="43">
        <f t="shared" si="26"/>
        <v>0.026064291920069503</v>
      </c>
      <c r="T59" s="43">
        <f t="shared" si="27"/>
        <v>0.031718569780853516</v>
      </c>
      <c r="U59" s="43">
        <f t="shared" si="28"/>
        <v>0.023487962419260128</v>
      </c>
      <c r="V59" s="44">
        <f t="shared" si="29"/>
        <v>0.05345394736842105</v>
      </c>
    </row>
    <row r="60" spans="1:22" ht="12.75">
      <c r="A60"/>
      <c r="B60" s="40" t="s">
        <v>6</v>
      </c>
      <c r="C60" s="41" t="s">
        <v>9</v>
      </c>
      <c r="D60" s="54">
        <f t="shared" si="16"/>
        <v>0.025540702097598088</v>
      </c>
      <c r="E60" s="43">
        <f t="shared" si="30"/>
        <v>0.02825238799946186</v>
      </c>
      <c r="F60" s="43">
        <f t="shared" si="31"/>
        <v>0.019065776930409915</v>
      </c>
      <c r="G60" s="43">
        <f t="shared" si="32"/>
        <v>0</v>
      </c>
      <c r="H60" s="44">
        <f t="shared" si="33"/>
        <v>0</v>
      </c>
      <c r="I60" s="37" t="s">
        <v>49</v>
      </c>
      <c r="J60" s="54">
        <f t="shared" si="17"/>
        <v>0.02682648401826484</v>
      </c>
      <c r="K60" s="43">
        <f t="shared" si="18"/>
        <v>0</v>
      </c>
      <c r="L60" s="43">
        <f t="shared" si="19"/>
        <v>0</v>
      </c>
      <c r="M60" s="44">
        <f t="shared" si="20"/>
        <v>0.028415961305925032</v>
      </c>
      <c r="N60" s="43">
        <f t="shared" si="21"/>
        <v>0.02688787185354691</v>
      </c>
      <c r="O60" s="43">
        <f t="shared" si="22"/>
        <v>0</v>
      </c>
      <c r="P60" s="43">
        <f t="shared" si="23"/>
        <v>0.017123287671232876</v>
      </c>
      <c r="Q60" s="43">
        <f t="shared" si="24"/>
        <v>0.024271844660194174</v>
      </c>
      <c r="R60" s="43">
        <f t="shared" si="25"/>
        <v>0.010638297872340425</v>
      </c>
      <c r="S60" s="43">
        <f t="shared" si="26"/>
        <v>0.0034752389226759338</v>
      </c>
      <c r="T60" s="43">
        <f t="shared" si="27"/>
        <v>0.03748558246828143</v>
      </c>
      <c r="U60" s="43">
        <f t="shared" si="28"/>
        <v>0.046975924838520255</v>
      </c>
      <c r="V60" s="44">
        <f t="shared" si="29"/>
        <v>0.028782894736842105</v>
      </c>
    </row>
    <row r="61" spans="1:22" ht="12.75">
      <c r="A61"/>
      <c r="B61" s="40" t="s">
        <v>5</v>
      </c>
      <c r="C61" s="41" t="s">
        <v>10</v>
      </c>
      <c r="D61" s="54">
        <f t="shared" si="16"/>
        <v>0.019563090968373</v>
      </c>
      <c r="E61" s="43">
        <f t="shared" si="30"/>
        <v>0.006726759047490919</v>
      </c>
      <c r="F61" s="43">
        <f t="shared" si="31"/>
        <v>0.0038131553860819827</v>
      </c>
      <c r="G61" s="43">
        <f t="shared" si="32"/>
        <v>0.26369168356997974</v>
      </c>
      <c r="H61" s="44">
        <f t="shared" si="33"/>
        <v>0</v>
      </c>
      <c r="I61" s="37" t="s">
        <v>49</v>
      </c>
      <c r="J61" s="54">
        <f t="shared" si="17"/>
        <v>0.02054794520547945</v>
      </c>
      <c r="K61" s="43">
        <f t="shared" si="18"/>
        <v>0.012195121951219513</v>
      </c>
      <c r="L61" s="43">
        <f t="shared" si="19"/>
        <v>0</v>
      </c>
      <c r="M61" s="44">
        <f t="shared" si="20"/>
        <v>0.021160822249093107</v>
      </c>
      <c r="N61" s="43">
        <f t="shared" si="21"/>
        <v>0.020594965675057208</v>
      </c>
      <c r="O61" s="43">
        <f t="shared" si="22"/>
        <v>0.019417475728155338</v>
      </c>
      <c r="P61" s="43">
        <f t="shared" si="23"/>
        <v>0.01141552511415525</v>
      </c>
      <c r="Q61" s="43">
        <f t="shared" si="24"/>
        <v>0.012135922330097087</v>
      </c>
      <c r="R61" s="43">
        <f t="shared" si="25"/>
        <v>0.015957446808510637</v>
      </c>
      <c r="S61" s="43">
        <f t="shared" si="26"/>
        <v>0.03475238922675934</v>
      </c>
      <c r="T61" s="43">
        <f t="shared" si="27"/>
        <v>0.011534025374855825</v>
      </c>
      <c r="U61" s="43">
        <f t="shared" si="28"/>
        <v>0.026423957721667644</v>
      </c>
      <c r="V61" s="44">
        <f t="shared" si="29"/>
        <v>0.024671052631578948</v>
      </c>
    </row>
    <row r="62" spans="1:22" ht="12.75">
      <c r="A62"/>
      <c r="B62" s="40" t="s">
        <v>7</v>
      </c>
      <c r="C62" s="41" t="s">
        <v>9</v>
      </c>
      <c r="D62" s="54">
        <f t="shared" si="16"/>
        <v>0.019563090968373</v>
      </c>
      <c r="E62" s="43">
        <f t="shared" si="30"/>
        <v>0.01748957352347639</v>
      </c>
      <c r="F62" s="43">
        <f t="shared" si="31"/>
        <v>0.047664442326024785</v>
      </c>
      <c r="G62" s="43">
        <f t="shared" si="32"/>
        <v>0</v>
      </c>
      <c r="H62" s="44">
        <f t="shared" si="33"/>
        <v>0</v>
      </c>
      <c r="I62" s="37" t="s">
        <v>49</v>
      </c>
      <c r="J62" s="54">
        <f t="shared" si="17"/>
        <v>0.02054794520547945</v>
      </c>
      <c r="K62" s="43">
        <f t="shared" si="18"/>
        <v>0.10670731707317073</v>
      </c>
      <c r="L62" s="43">
        <f t="shared" si="19"/>
        <v>0</v>
      </c>
      <c r="M62" s="44">
        <f t="shared" si="20"/>
        <v>0.017533252720677146</v>
      </c>
      <c r="N62" s="43">
        <f t="shared" si="21"/>
        <v>0.020594965675057208</v>
      </c>
      <c r="O62" s="43">
        <f t="shared" si="22"/>
        <v>0</v>
      </c>
      <c r="P62" s="43">
        <f t="shared" si="23"/>
        <v>0.05707762557077625</v>
      </c>
      <c r="Q62" s="43">
        <f t="shared" si="24"/>
        <v>0.01820388349514563</v>
      </c>
      <c r="R62" s="43">
        <f t="shared" si="25"/>
        <v>0.010638297872340425</v>
      </c>
      <c r="S62" s="43">
        <f t="shared" si="26"/>
        <v>0.030408340573414423</v>
      </c>
      <c r="T62" s="43">
        <f t="shared" si="27"/>
        <v>0.0057670126874279125</v>
      </c>
      <c r="U62" s="43">
        <f t="shared" si="28"/>
        <v>0.023487962419260128</v>
      </c>
      <c r="V62" s="44">
        <f t="shared" si="29"/>
        <v>0.01644736842105263</v>
      </c>
    </row>
    <row r="63" spans="1:22" ht="12.75">
      <c r="A63"/>
      <c r="B63" s="40" t="s">
        <v>8</v>
      </c>
      <c r="C63" s="41"/>
      <c r="D63" s="54">
        <f t="shared" si="16"/>
        <v>0.2663840886860124</v>
      </c>
      <c r="E63" s="43">
        <f t="shared" si="30"/>
        <v>0.26745593972823895</v>
      </c>
      <c r="F63" s="43">
        <f t="shared" si="31"/>
        <v>0.2678741658722593</v>
      </c>
      <c r="G63" s="43">
        <f t="shared" si="32"/>
        <v>0.20081135902636918</v>
      </c>
      <c r="H63" s="44">
        <f t="shared" si="33"/>
        <v>0.2138364779874214</v>
      </c>
      <c r="I63" s="37" t="s">
        <v>49</v>
      </c>
      <c r="J63" s="54">
        <f t="shared" si="17"/>
        <v>0.22945205479452055</v>
      </c>
      <c r="K63" s="43">
        <f t="shared" si="18"/>
        <v>0.12195121951219512</v>
      </c>
      <c r="L63" s="43">
        <f t="shared" si="19"/>
        <v>0.28125</v>
      </c>
      <c r="M63" s="44">
        <f t="shared" si="20"/>
        <v>0.23155985489721886</v>
      </c>
      <c r="N63" s="43">
        <f t="shared" si="21"/>
        <v>0.2294050343249428</v>
      </c>
      <c r="O63" s="43">
        <f t="shared" si="22"/>
        <v>0.1553398058252427</v>
      </c>
      <c r="P63" s="43">
        <f t="shared" si="23"/>
        <v>0.1780821917808219</v>
      </c>
      <c r="Q63" s="43">
        <f t="shared" si="24"/>
        <v>0.21844660194174756</v>
      </c>
      <c r="R63" s="43">
        <f t="shared" si="25"/>
        <v>0.15425531914893617</v>
      </c>
      <c r="S63" s="43">
        <f t="shared" si="26"/>
        <v>0.2059079061685491</v>
      </c>
      <c r="T63" s="43">
        <f t="shared" si="27"/>
        <v>0.2560553633217993</v>
      </c>
      <c r="U63" s="43">
        <f t="shared" si="28"/>
        <v>0.24838520258367586</v>
      </c>
      <c r="V63" s="44">
        <f t="shared" si="29"/>
        <v>0.24753289473684212</v>
      </c>
    </row>
    <row r="64" spans="1:22" ht="12.75">
      <c r="A64"/>
      <c r="B64" s="24" t="s">
        <v>48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66" t="s">
        <v>49</v>
      </c>
      <c r="J64" s="55">
        <v>1</v>
      </c>
      <c r="K64" s="49">
        <v>1</v>
      </c>
      <c r="L64" s="49">
        <v>1</v>
      </c>
      <c r="M64" s="50">
        <v>1</v>
      </c>
      <c r="N64" s="49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spans="1:2" ht="12.75">
      <c r="A65"/>
      <c r="B65" s="1" t="s">
        <v>59</v>
      </c>
    </row>
    <row r="66" ht="12.75">
      <c r="A66"/>
    </row>
    <row r="67" ht="12.75">
      <c r="A67"/>
    </row>
    <row r="68" ht="12.75">
      <c r="A68"/>
    </row>
    <row r="69" ht="12.75">
      <c r="A69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2004-12-17T17:07:02Z</dcterms:created>
  <dcterms:modified xsi:type="dcterms:W3CDTF">2005-01-04T14:52:53Z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