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0" windowWidth="16620" windowHeight="9975" activeTab="0"/>
  </bookViews>
  <sheets>
    <sheet name="OPL19125" sheetId="1" r:id="rId1"/>
  </sheets>
  <definedNames>
    <definedName name="DATABASE">'OPL19125'!$A$6:$V$17</definedName>
  </definedNames>
  <calcPr fullCalcOnLoad="1"/>
</workbook>
</file>

<file path=xl/sharedStrings.xml><?xml version="1.0" encoding="utf-8"?>
<sst xmlns="http://schemas.openxmlformats.org/spreadsheetml/2006/main" count="270" uniqueCount="63">
  <si>
    <t>Columbia CDP *</t>
  </si>
  <si>
    <t>Baltimore city</t>
  </si>
  <si>
    <t>Washington city</t>
  </si>
  <si>
    <t>Ellicott City CDP</t>
  </si>
  <si>
    <t>Woodlawn CDP</t>
  </si>
  <si>
    <t>College Park city</t>
  </si>
  <si>
    <t>Ft. Meade CDP</t>
  </si>
  <si>
    <t>Beltsville CDP</t>
  </si>
  <si>
    <t>North Bethesda CDP</t>
  </si>
  <si>
    <t>Rockville city</t>
  </si>
  <si>
    <t>All Other</t>
  </si>
  <si>
    <t>Maryalnd</t>
  </si>
  <si>
    <t>District of Columbia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</si>
  <si>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</si>
  <si>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</si>
  <si>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</si>
  <si>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</si>
  <si>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</si>
  <si>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</si>
  <si>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</si>
  <si>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</si>
  <si>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</si>
  <si>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</si>
  <si>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</si>
  <si>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</si>
  <si>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</si>
  <si>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</si>
  <si>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</si>
  <si>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</si>
  <si>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</si>
  <si>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</si>
  <si>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</si>
  <si>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</si>
  <si>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</si>
  <si>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</si>
  <si>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</si>
  <si>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</si>
  <si>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</si>
  <si>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</si>
  <si>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</si>
  <si>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</si>
  <si>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</si>
  <si>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</si>
  <si>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</si>
  <si>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</si>
  <si>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</si>
  <si>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</si>
  <si>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</si>
  <si>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</si>
  <si>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</si>
  <si>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</si>
  <si>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Columbia CDP, Maryland, Work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</si>
  <si>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</si>
  <si>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</si>
  <si>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</si>
  <si>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</si>
  <si>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</si>
  <si>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</si>
  <si>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Resident</t>
  </si>
  <si>
    <t>Place Name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</si>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</sst>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3.140625" style="1" customWidth="1"/>
    <col min="3" max="3" width="17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6" t="s">
        <v>13</v>
      </c>
      <c r="C4" s="67"/>
      <c r="D4" s="68" t="s">
        <v>14</v>
      </c>
      <c r="E4" s="69"/>
      <c r="F4" s="69"/>
      <c r="G4" s="69"/>
      <c r="H4" s="70"/>
      <c r="I4" s="6" t="s">
        <v>15</v>
      </c>
      <c r="J4" s="68" t="s">
        <v>16</v>
      </c>
      <c r="K4" s="71"/>
      <c r="L4" s="71"/>
      <c r="M4" s="72"/>
      <c r="N4" s="7" t="s">
        <v>17</v>
      </c>
      <c r="O4" s="68" t="s">
        <v>18</v>
      </c>
      <c r="P4" s="71"/>
      <c r="Q4" s="71"/>
      <c r="R4" s="71"/>
      <c r="S4" s="71"/>
      <c r="T4" s="71"/>
      <c r="U4" s="71"/>
      <c r="V4" s="72"/>
    </row>
    <row r="5" spans="1:22" ht="12.75">
      <c r="A5"/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1:22" ht="12.75">
      <c r="A6"/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0</v>
      </c>
      <c r="C7" s="9" t="s">
        <v>11</v>
      </c>
      <c r="D7" s="57">
        <v>12920</v>
      </c>
      <c r="E7" s="58">
        <v>8560</v>
      </c>
      <c r="F7" s="58">
        <v>1160</v>
      </c>
      <c r="G7" s="58">
        <v>190</v>
      </c>
      <c r="H7" s="58">
        <v>2905</v>
      </c>
      <c r="I7" s="59">
        <v>14</v>
      </c>
      <c r="J7" s="58">
        <v>12920</v>
      </c>
      <c r="K7" s="58">
        <v>495</v>
      </c>
      <c r="L7" s="58">
        <v>460</v>
      </c>
      <c r="M7" s="60">
        <v>11965</v>
      </c>
      <c r="N7" s="58">
        <v>12815</v>
      </c>
      <c r="O7" s="58">
        <v>400</v>
      </c>
      <c r="P7" s="58">
        <v>1015</v>
      </c>
      <c r="Q7" s="58">
        <v>865</v>
      </c>
      <c r="R7" s="58">
        <v>940</v>
      </c>
      <c r="S7" s="58">
        <v>1025</v>
      </c>
      <c r="T7" s="58">
        <v>1500</v>
      </c>
      <c r="U7" s="58">
        <v>2485</v>
      </c>
      <c r="V7" s="60">
        <v>4585</v>
      </c>
    </row>
    <row r="8" spans="2:22" ht="12.75">
      <c r="B8" s="40" t="s">
        <v>61</v>
      </c>
      <c r="C8" s="41" t="s">
        <v>11</v>
      </c>
      <c r="D8" s="61">
        <v>7255</v>
      </c>
      <c r="E8" s="62">
        <v>6410</v>
      </c>
      <c r="F8" s="62">
        <v>705</v>
      </c>
      <c r="G8" s="62">
        <v>10</v>
      </c>
      <c r="H8" s="62">
        <v>125</v>
      </c>
      <c r="I8" s="63">
        <v>23</v>
      </c>
      <c r="J8" s="62">
        <v>7255</v>
      </c>
      <c r="K8" s="62">
        <v>260</v>
      </c>
      <c r="L8" s="62">
        <v>230</v>
      </c>
      <c r="M8" s="64">
        <v>6765</v>
      </c>
      <c r="N8" s="62">
        <v>7245</v>
      </c>
      <c r="O8" s="62">
        <v>115</v>
      </c>
      <c r="P8" s="62">
        <v>340</v>
      </c>
      <c r="Q8" s="62">
        <v>585</v>
      </c>
      <c r="R8" s="62">
        <v>525</v>
      </c>
      <c r="S8" s="62">
        <v>695</v>
      </c>
      <c r="T8" s="62">
        <v>930</v>
      </c>
      <c r="U8" s="62">
        <v>1480</v>
      </c>
      <c r="V8" s="64">
        <v>2575</v>
      </c>
    </row>
    <row r="9" spans="2:22" ht="12.75">
      <c r="B9" s="40" t="s">
        <v>1</v>
      </c>
      <c r="C9" s="41" t="s">
        <v>11</v>
      </c>
      <c r="D9" s="61">
        <v>5475</v>
      </c>
      <c r="E9" s="62">
        <v>4815</v>
      </c>
      <c r="F9" s="62">
        <v>615</v>
      </c>
      <c r="G9" s="62">
        <v>24</v>
      </c>
      <c r="H9" s="62">
        <v>4</v>
      </c>
      <c r="I9" s="63">
        <v>35</v>
      </c>
      <c r="J9" s="62">
        <v>5475</v>
      </c>
      <c r="K9" s="62">
        <v>55</v>
      </c>
      <c r="L9" s="62">
        <v>55</v>
      </c>
      <c r="M9" s="64">
        <v>5370</v>
      </c>
      <c r="N9" s="62">
        <v>5465</v>
      </c>
      <c r="O9" s="62">
        <v>40</v>
      </c>
      <c r="P9" s="62">
        <v>200</v>
      </c>
      <c r="Q9" s="62">
        <v>330</v>
      </c>
      <c r="R9" s="62">
        <v>360</v>
      </c>
      <c r="S9" s="62">
        <v>495</v>
      </c>
      <c r="T9" s="62">
        <v>570</v>
      </c>
      <c r="U9" s="62">
        <v>1015</v>
      </c>
      <c r="V9" s="64">
        <v>2460</v>
      </c>
    </row>
    <row r="10" spans="2:22" ht="12.75">
      <c r="B10" s="40" t="s">
        <v>2</v>
      </c>
      <c r="C10" s="41" t="s">
        <v>12</v>
      </c>
      <c r="D10" s="61">
        <v>3510</v>
      </c>
      <c r="E10" s="62">
        <v>2025</v>
      </c>
      <c r="F10" s="62">
        <v>450</v>
      </c>
      <c r="G10" s="62">
        <v>1030</v>
      </c>
      <c r="H10" s="62">
        <v>4</v>
      </c>
      <c r="I10" s="63">
        <v>63</v>
      </c>
      <c r="J10" s="62">
        <v>3510</v>
      </c>
      <c r="K10" s="62">
        <v>70</v>
      </c>
      <c r="L10" s="62">
        <v>10</v>
      </c>
      <c r="M10" s="64">
        <v>3430</v>
      </c>
      <c r="N10" s="62">
        <v>3510</v>
      </c>
      <c r="O10" s="62">
        <v>45</v>
      </c>
      <c r="P10" s="62">
        <v>105</v>
      </c>
      <c r="Q10" s="62">
        <v>115</v>
      </c>
      <c r="R10" s="62">
        <v>150</v>
      </c>
      <c r="S10" s="62">
        <v>240</v>
      </c>
      <c r="T10" s="62">
        <v>440</v>
      </c>
      <c r="U10" s="62">
        <v>645</v>
      </c>
      <c r="V10" s="64">
        <v>1765</v>
      </c>
    </row>
    <row r="11" spans="2:22" ht="12.75">
      <c r="B11" s="40" t="s">
        <v>3</v>
      </c>
      <c r="C11" s="41" t="s">
        <v>11</v>
      </c>
      <c r="D11" s="61">
        <v>2405</v>
      </c>
      <c r="E11" s="62">
        <v>2035</v>
      </c>
      <c r="F11" s="62">
        <v>260</v>
      </c>
      <c r="G11" s="62">
        <v>45</v>
      </c>
      <c r="H11" s="62">
        <v>60</v>
      </c>
      <c r="I11" s="63">
        <v>17</v>
      </c>
      <c r="J11" s="62">
        <v>2405</v>
      </c>
      <c r="K11" s="62">
        <v>85</v>
      </c>
      <c r="L11" s="62">
        <v>60</v>
      </c>
      <c r="M11" s="64">
        <v>2260</v>
      </c>
      <c r="N11" s="62">
        <v>2405</v>
      </c>
      <c r="O11" s="62">
        <v>95</v>
      </c>
      <c r="P11" s="62">
        <v>145</v>
      </c>
      <c r="Q11" s="62">
        <v>115</v>
      </c>
      <c r="R11" s="62">
        <v>130</v>
      </c>
      <c r="S11" s="62">
        <v>185</v>
      </c>
      <c r="T11" s="62">
        <v>345</v>
      </c>
      <c r="U11" s="62">
        <v>600</v>
      </c>
      <c r="V11" s="64">
        <v>790</v>
      </c>
    </row>
    <row r="12" spans="2:22" ht="12.75">
      <c r="B12" s="40" t="s">
        <v>6</v>
      </c>
      <c r="C12" s="41" t="s">
        <v>11</v>
      </c>
      <c r="D12" s="61">
        <v>1875</v>
      </c>
      <c r="E12" s="62">
        <v>1745</v>
      </c>
      <c r="F12" s="62">
        <v>115</v>
      </c>
      <c r="G12" s="62">
        <v>0</v>
      </c>
      <c r="H12" s="62">
        <v>15</v>
      </c>
      <c r="I12" s="63">
        <v>22</v>
      </c>
      <c r="J12" s="62">
        <v>1875</v>
      </c>
      <c r="K12" s="62">
        <v>0</v>
      </c>
      <c r="L12" s="62">
        <v>20</v>
      </c>
      <c r="M12" s="64">
        <v>1855</v>
      </c>
      <c r="N12" s="62">
        <v>1875</v>
      </c>
      <c r="O12" s="62">
        <v>0</v>
      </c>
      <c r="P12" s="62">
        <v>50</v>
      </c>
      <c r="Q12" s="62">
        <v>85</v>
      </c>
      <c r="R12" s="62">
        <v>105</v>
      </c>
      <c r="S12" s="62">
        <v>140</v>
      </c>
      <c r="T12" s="62">
        <v>290</v>
      </c>
      <c r="U12" s="62">
        <v>365</v>
      </c>
      <c r="V12" s="64">
        <v>835</v>
      </c>
    </row>
    <row r="13" spans="2:22" ht="12.75">
      <c r="B13" s="40" t="s">
        <v>4</v>
      </c>
      <c r="C13" s="41" t="s">
        <v>11</v>
      </c>
      <c r="D13" s="61">
        <v>735</v>
      </c>
      <c r="E13" s="62">
        <v>650</v>
      </c>
      <c r="F13" s="62">
        <v>65</v>
      </c>
      <c r="G13" s="62">
        <v>0</v>
      </c>
      <c r="H13" s="62">
        <v>0</v>
      </c>
      <c r="I13" s="63">
        <v>26</v>
      </c>
      <c r="J13" s="62">
        <v>735</v>
      </c>
      <c r="K13" s="62">
        <v>0</v>
      </c>
      <c r="L13" s="62">
        <v>4</v>
      </c>
      <c r="M13" s="64">
        <v>730</v>
      </c>
      <c r="N13" s="62">
        <v>715</v>
      </c>
      <c r="O13" s="62">
        <v>0</v>
      </c>
      <c r="P13" s="62">
        <v>10</v>
      </c>
      <c r="Q13" s="62">
        <v>25</v>
      </c>
      <c r="R13" s="62">
        <v>35</v>
      </c>
      <c r="S13" s="62">
        <v>40</v>
      </c>
      <c r="T13" s="62">
        <v>215</v>
      </c>
      <c r="U13" s="62">
        <v>50</v>
      </c>
      <c r="V13" s="64">
        <v>340</v>
      </c>
    </row>
    <row r="14" spans="2:22" ht="12.75">
      <c r="B14" s="40" t="s">
        <v>5</v>
      </c>
      <c r="C14" s="41" t="s">
        <v>11</v>
      </c>
      <c r="D14" s="61">
        <v>715</v>
      </c>
      <c r="E14" s="62">
        <v>630</v>
      </c>
      <c r="F14" s="62">
        <v>80</v>
      </c>
      <c r="G14" s="62">
        <v>0</v>
      </c>
      <c r="H14" s="62">
        <v>4</v>
      </c>
      <c r="I14" s="63">
        <v>35</v>
      </c>
      <c r="J14" s="62">
        <v>715</v>
      </c>
      <c r="K14" s="62">
        <v>10</v>
      </c>
      <c r="L14" s="62">
        <v>0</v>
      </c>
      <c r="M14" s="64">
        <v>705</v>
      </c>
      <c r="N14" s="62">
        <v>715</v>
      </c>
      <c r="O14" s="62">
        <v>0</v>
      </c>
      <c r="P14" s="62">
        <v>30</v>
      </c>
      <c r="Q14" s="62">
        <v>20</v>
      </c>
      <c r="R14" s="62">
        <v>30</v>
      </c>
      <c r="S14" s="62">
        <v>40</v>
      </c>
      <c r="T14" s="62">
        <v>80</v>
      </c>
      <c r="U14" s="62">
        <v>175</v>
      </c>
      <c r="V14" s="64">
        <v>335</v>
      </c>
    </row>
    <row r="15" spans="2:22" ht="12.75">
      <c r="B15" s="40" t="s">
        <v>8</v>
      </c>
      <c r="C15" s="41" t="s">
        <v>11</v>
      </c>
      <c r="D15" s="61">
        <v>680</v>
      </c>
      <c r="E15" s="62">
        <v>630</v>
      </c>
      <c r="F15" s="62">
        <v>50</v>
      </c>
      <c r="G15" s="62">
        <v>4</v>
      </c>
      <c r="H15" s="62">
        <v>0</v>
      </c>
      <c r="I15" s="63">
        <v>48</v>
      </c>
      <c r="J15" s="62">
        <v>680</v>
      </c>
      <c r="K15" s="62">
        <v>4</v>
      </c>
      <c r="L15" s="62">
        <v>15</v>
      </c>
      <c r="M15" s="64">
        <v>660</v>
      </c>
      <c r="N15" s="62">
        <v>680</v>
      </c>
      <c r="O15" s="62">
        <v>4</v>
      </c>
      <c r="P15" s="62">
        <v>25</v>
      </c>
      <c r="Q15" s="62">
        <v>25</v>
      </c>
      <c r="R15" s="62">
        <v>45</v>
      </c>
      <c r="S15" s="62">
        <v>45</v>
      </c>
      <c r="T15" s="62">
        <v>90</v>
      </c>
      <c r="U15" s="62">
        <v>145</v>
      </c>
      <c r="V15" s="64">
        <v>300</v>
      </c>
    </row>
    <row r="16" spans="2:22" ht="12.75">
      <c r="B16" s="40" t="s">
        <v>7</v>
      </c>
      <c r="C16" s="41" t="s">
        <v>11</v>
      </c>
      <c r="D16" s="61">
        <v>665</v>
      </c>
      <c r="E16" s="62">
        <v>615</v>
      </c>
      <c r="F16" s="62">
        <v>50</v>
      </c>
      <c r="G16" s="62">
        <v>0</v>
      </c>
      <c r="H16" s="62">
        <v>0</v>
      </c>
      <c r="I16" s="63">
        <v>29</v>
      </c>
      <c r="J16" s="62">
        <v>665</v>
      </c>
      <c r="K16" s="62">
        <v>4</v>
      </c>
      <c r="L16" s="62">
        <v>0</v>
      </c>
      <c r="M16" s="64">
        <v>660</v>
      </c>
      <c r="N16" s="62">
        <v>665</v>
      </c>
      <c r="O16" s="62">
        <v>0</v>
      </c>
      <c r="P16" s="62">
        <v>0</v>
      </c>
      <c r="Q16" s="62">
        <v>45</v>
      </c>
      <c r="R16" s="62">
        <v>25</v>
      </c>
      <c r="S16" s="62">
        <v>130</v>
      </c>
      <c r="T16" s="62">
        <v>90</v>
      </c>
      <c r="U16" s="62">
        <v>125</v>
      </c>
      <c r="V16" s="64">
        <v>245</v>
      </c>
    </row>
    <row r="17" spans="2:22" ht="12.75">
      <c r="B17" s="40" t="s">
        <v>9</v>
      </c>
      <c r="C17" s="41" t="s">
        <v>11</v>
      </c>
      <c r="D17" s="61">
        <v>615</v>
      </c>
      <c r="E17" s="62">
        <v>580</v>
      </c>
      <c r="F17" s="62">
        <v>35</v>
      </c>
      <c r="G17" s="62">
        <v>0</v>
      </c>
      <c r="H17" s="62">
        <v>0</v>
      </c>
      <c r="I17" s="63">
        <v>48</v>
      </c>
      <c r="J17" s="62">
        <v>615</v>
      </c>
      <c r="K17" s="62">
        <v>0</v>
      </c>
      <c r="L17" s="62">
        <v>0</v>
      </c>
      <c r="M17" s="64">
        <v>615</v>
      </c>
      <c r="N17" s="62">
        <v>615</v>
      </c>
      <c r="O17" s="62">
        <v>0</v>
      </c>
      <c r="P17" s="62">
        <v>20</v>
      </c>
      <c r="Q17" s="62">
        <v>55</v>
      </c>
      <c r="R17" s="62">
        <v>20</v>
      </c>
      <c r="S17" s="62">
        <v>45</v>
      </c>
      <c r="T17" s="62">
        <v>50</v>
      </c>
      <c r="U17" s="62">
        <v>175</v>
      </c>
      <c r="V17" s="64">
        <v>250</v>
      </c>
    </row>
    <row r="18" spans="2:22" ht="12.75">
      <c r="B18" s="40" t="s">
        <v>10</v>
      </c>
      <c r="C18" s="41"/>
      <c r="D18" s="61">
        <v>13268</v>
      </c>
      <c r="E18" s="62">
        <v>11760</v>
      </c>
      <c r="F18" s="62">
        <v>1072</v>
      </c>
      <c r="G18" s="62">
        <v>226</v>
      </c>
      <c r="H18" s="62">
        <v>165</v>
      </c>
      <c r="I18" s="65" t="s">
        <v>53</v>
      </c>
      <c r="J18" s="62">
        <v>12325</v>
      </c>
      <c r="K18" s="62">
        <v>186</v>
      </c>
      <c r="L18" s="62">
        <v>214</v>
      </c>
      <c r="M18" s="64">
        <v>11935</v>
      </c>
      <c r="N18" s="62">
        <v>12300</v>
      </c>
      <c r="O18" s="62">
        <v>142</v>
      </c>
      <c r="P18" s="62">
        <v>472</v>
      </c>
      <c r="Q18" s="62">
        <v>528</v>
      </c>
      <c r="R18" s="62">
        <v>837</v>
      </c>
      <c r="S18" s="62">
        <v>1182</v>
      </c>
      <c r="T18" s="62">
        <v>1568</v>
      </c>
      <c r="U18" s="62">
        <v>2495</v>
      </c>
      <c r="V18" s="64">
        <v>5041</v>
      </c>
    </row>
    <row r="19" spans="1:22" ht="14.25">
      <c r="A19" s="23"/>
      <c r="B19" s="24" t="s">
        <v>52</v>
      </c>
      <c r="C19" s="25"/>
      <c r="D19" s="26">
        <f>SUM(D7:D18)</f>
        <v>50118</v>
      </c>
      <c r="E19" s="27">
        <f>SUM(E7:E18)</f>
        <v>40455</v>
      </c>
      <c r="F19" s="27">
        <f>SUM(F7:F18)</f>
        <v>4657</v>
      </c>
      <c r="G19" s="27">
        <f>SUM(G7:G18)</f>
        <v>1529</v>
      </c>
      <c r="H19" s="27">
        <f>SUM(H7:H18)</f>
        <v>3282</v>
      </c>
      <c r="I19" s="28" t="s">
        <v>53</v>
      </c>
      <c r="J19" s="27">
        <f aca="true" t="shared" si="0" ref="J19:V19">SUM(J7:J18)</f>
        <v>49175</v>
      </c>
      <c r="K19" s="27">
        <f t="shared" si="0"/>
        <v>1169</v>
      </c>
      <c r="L19" s="27">
        <f t="shared" si="0"/>
        <v>1068</v>
      </c>
      <c r="M19" s="29">
        <f t="shared" si="0"/>
        <v>46950</v>
      </c>
      <c r="N19" s="27">
        <f t="shared" si="0"/>
        <v>49005</v>
      </c>
      <c r="O19" s="27">
        <f t="shared" si="0"/>
        <v>841</v>
      </c>
      <c r="P19" s="27">
        <f t="shared" si="0"/>
        <v>2412</v>
      </c>
      <c r="Q19" s="27">
        <f t="shared" si="0"/>
        <v>2793</v>
      </c>
      <c r="R19" s="27">
        <f t="shared" si="0"/>
        <v>3202</v>
      </c>
      <c r="S19" s="27">
        <f t="shared" si="0"/>
        <v>4262</v>
      </c>
      <c r="T19" s="27">
        <f t="shared" si="0"/>
        <v>6168</v>
      </c>
      <c r="U19" s="27">
        <f t="shared" si="0"/>
        <v>9755</v>
      </c>
      <c r="V19" s="29">
        <f t="shared" si="0"/>
        <v>19521</v>
      </c>
    </row>
    <row r="20" spans="1:22" ht="14.25">
      <c r="A20" s="23"/>
      <c r="B20" s="1" t="s">
        <v>60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62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6" t="s">
        <v>13</v>
      </c>
      <c r="C27" s="67"/>
      <c r="D27" s="68" t="s">
        <v>14</v>
      </c>
      <c r="E27" s="69"/>
      <c r="F27" s="69"/>
      <c r="G27" s="69"/>
      <c r="H27" s="70"/>
      <c r="I27" s="6" t="s">
        <v>15</v>
      </c>
      <c r="J27" s="68" t="s">
        <v>16</v>
      </c>
      <c r="K27" s="71"/>
      <c r="L27" s="71"/>
      <c r="M27" s="72"/>
      <c r="N27" s="7" t="s">
        <v>17</v>
      </c>
      <c r="O27" s="68" t="s">
        <v>18</v>
      </c>
      <c r="P27" s="71"/>
      <c r="Q27" s="71"/>
      <c r="R27" s="71"/>
      <c r="S27" s="71"/>
      <c r="T27" s="71"/>
      <c r="U27" s="71"/>
      <c r="V27" s="72"/>
    </row>
    <row r="28" spans="1:22" ht="12.75">
      <c r="A28"/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55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1:22" ht="12.75">
      <c r="A29"/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1:22" ht="12.75">
      <c r="A30"/>
      <c r="B30" s="8" t="s">
        <v>0</v>
      </c>
      <c r="C30" s="9" t="s">
        <v>11</v>
      </c>
      <c r="D30" s="34" t="s">
        <v>56</v>
      </c>
      <c r="E30" s="35">
        <f>+(E7/D7)</f>
        <v>0.6625386996904025</v>
      </c>
      <c r="F30" s="35">
        <f>+(F7/D7)</f>
        <v>0.08978328173374613</v>
      </c>
      <c r="G30" s="35">
        <f>+(G7/D7)</f>
        <v>0.014705882352941176</v>
      </c>
      <c r="H30" s="36">
        <f>+(H7/D7)</f>
        <v>0.22484520123839008</v>
      </c>
      <c r="I30" s="37" t="s">
        <v>53</v>
      </c>
      <c r="J30" s="34" t="s">
        <v>56</v>
      </c>
      <c r="K30" s="35">
        <f>+(K7/J7)</f>
        <v>0.03831269349845201</v>
      </c>
      <c r="L30" s="35">
        <f>+(L7/J7)</f>
        <v>0.03560371517027864</v>
      </c>
      <c r="M30" s="36">
        <f>+(M7/J7)</f>
        <v>0.9260835913312694</v>
      </c>
      <c r="N30" s="34" t="s">
        <v>56</v>
      </c>
      <c r="O30" s="38">
        <f>+(O7/N7)</f>
        <v>0.031213421771361684</v>
      </c>
      <c r="P30" s="38">
        <f>+(P7/N7)</f>
        <v>0.07920405774483028</v>
      </c>
      <c r="Q30" s="38">
        <f>+(Q7/N7)</f>
        <v>0.06749902458056964</v>
      </c>
      <c r="R30" s="38">
        <f>+(R7/N7)</f>
        <v>0.07335154116269996</v>
      </c>
      <c r="S30" s="38">
        <f>+(S7/N7)</f>
        <v>0.07998439328911432</v>
      </c>
      <c r="T30" s="38">
        <f>+(T7/N7)</f>
        <v>0.11705033164260632</v>
      </c>
      <c r="U30" s="38">
        <f>+(U7/N7)</f>
        <v>0.19391338275458447</v>
      </c>
      <c r="V30" s="39">
        <f>+(V7/N7)</f>
        <v>0.35778384705423333</v>
      </c>
    </row>
    <row r="31" spans="1:22" ht="12.75">
      <c r="A31"/>
      <c r="B31" s="40" t="s">
        <v>61</v>
      </c>
      <c r="C31" s="41" t="s">
        <v>11</v>
      </c>
      <c r="D31" s="42" t="s">
        <v>56</v>
      </c>
      <c r="E31" s="43">
        <f aca="true" t="shared" si="1" ref="E31:E42">+(E8/D8)</f>
        <v>0.8835286009648519</v>
      </c>
      <c r="F31" s="43">
        <f aca="true" t="shared" si="2" ref="F31:F41">+(F8/D8)</f>
        <v>0.09717436250861475</v>
      </c>
      <c r="G31" s="43">
        <f aca="true" t="shared" si="3" ref="G31:G41">+(G8/D8)</f>
        <v>0.0013783597518952446</v>
      </c>
      <c r="H31" s="44">
        <f aca="true" t="shared" si="4" ref="H31:H41">+(H8/D8)</f>
        <v>0.01722949689869056</v>
      </c>
      <c r="I31" s="37" t="s">
        <v>53</v>
      </c>
      <c r="J31" s="42" t="s">
        <v>56</v>
      </c>
      <c r="K31" s="43">
        <f aca="true" t="shared" si="5" ref="K31:K42">+(K8/J8)</f>
        <v>0.03583735354927636</v>
      </c>
      <c r="L31" s="43">
        <f aca="true" t="shared" si="6" ref="L31:L41">+(L8/J8)</f>
        <v>0.03170227429359063</v>
      </c>
      <c r="M31" s="44">
        <f aca="true" t="shared" si="7" ref="M31:M41">+(M8/J8)</f>
        <v>0.9324603721571331</v>
      </c>
      <c r="N31" s="42" t="s">
        <v>56</v>
      </c>
      <c r="O31" s="45">
        <f aca="true" t="shared" si="8" ref="O31:O42">+(O8/N8)</f>
        <v>0.015873015873015872</v>
      </c>
      <c r="P31" s="45">
        <f aca="true" t="shared" si="9" ref="P31:P41">+(P8/N8)</f>
        <v>0.04692891649413389</v>
      </c>
      <c r="Q31" s="45">
        <f aca="true" t="shared" si="10" ref="Q31:Q41">+(Q8/N8)</f>
        <v>0.08074534161490683</v>
      </c>
      <c r="R31" s="45">
        <f aca="true" t="shared" si="11" ref="R31:R41">+(R8/N8)</f>
        <v>0.07246376811594203</v>
      </c>
      <c r="S31" s="45">
        <f aca="true" t="shared" si="12" ref="S31:S41">+(S8/N8)</f>
        <v>0.09592822636300898</v>
      </c>
      <c r="T31" s="45">
        <f aca="true" t="shared" si="13" ref="T31:T41">+(T8/N8)</f>
        <v>0.12836438923395446</v>
      </c>
      <c r="U31" s="45">
        <f aca="true" t="shared" si="14" ref="U31:U41">+(U8/N8)</f>
        <v>0.20427881297446515</v>
      </c>
      <c r="V31" s="46">
        <f aca="true" t="shared" si="15" ref="V31:V41">+(V8/N8)</f>
        <v>0.3554175293305728</v>
      </c>
    </row>
    <row r="32" spans="1:22" ht="12.75">
      <c r="A32"/>
      <c r="B32" s="40" t="s">
        <v>1</v>
      </c>
      <c r="C32" s="41" t="s">
        <v>11</v>
      </c>
      <c r="D32" s="42" t="s">
        <v>56</v>
      </c>
      <c r="E32" s="43">
        <f t="shared" si="1"/>
        <v>0.8794520547945206</v>
      </c>
      <c r="F32" s="43">
        <f t="shared" si="2"/>
        <v>0.11232876712328767</v>
      </c>
      <c r="G32" s="43">
        <f t="shared" si="3"/>
        <v>0.004383561643835616</v>
      </c>
      <c r="H32" s="44">
        <f t="shared" si="4"/>
        <v>0.0007305936073059361</v>
      </c>
      <c r="I32" s="37" t="s">
        <v>53</v>
      </c>
      <c r="J32" s="42" t="s">
        <v>56</v>
      </c>
      <c r="K32" s="43">
        <f t="shared" si="5"/>
        <v>0.01004566210045662</v>
      </c>
      <c r="L32" s="43">
        <f t="shared" si="6"/>
        <v>0.01004566210045662</v>
      </c>
      <c r="M32" s="44">
        <f t="shared" si="7"/>
        <v>0.9808219178082191</v>
      </c>
      <c r="N32" s="42" t="s">
        <v>56</v>
      </c>
      <c r="O32" s="45">
        <f t="shared" si="8"/>
        <v>0.007319304666056725</v>
      </c>
      <c r="P32" s="45">
        <f t="shared" si="9"/>
        <v>0.036596523330283626</v>
      </c>
      <c r="Q32" s="45">
        <f t="shared" si="10"/>
        <v>0.06038426349496798</v>
      </c>
      <c r="R32" s="45">
        <f t="shared" si="11"/>
        <v>0.06587374199451052</v>
      </c>
      <c r="S32" s="45">
        <f t="shared" si="12"/>
        <v>0.09057639524245197</v>
      </c>
      <c r="T32" s="45">
        <f t="shared" si="13"/>
        <v>0.10430009149130832</v>
      </c>
      <c r="U32" s="45">
        <f t="shared" si="14"/>
        <v>0.18572735590118938</v>
      </c>
      <c r="V32" s="46">
        <f t="shared" si="15"/>
        <v>0.4501372369624886</v>
      </c>
    </row>
    <row r="33" spans="1:22" ht="12.75">
      <c r="A33"/>
      <c r="B33" s="40" t="s">
        <v>2</v>
      </c>
      <c r="C33" s="41" t="s">
        <v>12</v>
      </c>
      <c r="D33" s="42" t="s">
        <v>56</v>
      </c>
      <c r="E33" s="43">
        <f t="shared" si="1"/>
        <v>0.5769230769230769</v>
      </c>
      <c r="F33" s="43">
        <f t="shared" si="2"/>
        <v>0.1282051282051282</v>
      </c>
      <c r="G33" s="43">
        <f t="shared" si="3"/>
        <v>0.2934472934472934</v>
      </c>
      <c r="H33" s="44">
        <f t="shared" si="4"/>
        <v>0.0011396011396011395</v>
      </c>
      <c r="I33" s="37" t="s">
        <v>53</v>
      </c>
      <c r="J33" s="42" t="s">
        <v>56</v>
      </c>
      <c r="K33" s="43">
        <f t="shared" si="5"/>
        <v>0.019943019943019943</v>
      </c>
      <c r="L33" s="43">
        <f t="shared" si="6"/>
        <v>0.002849002849002849</v>
      </c>
      <c r="M33" s="44">
        <f t="shared" si="7"/>
        <v>0.9772079772079773</v>
      </c>
      <c r="N33" s="42" t="s">
        <v>56</v>
      </c>
      <c r="O33" s="45">
        <f t="shared" si="8"/>
        <v>0.01282051282051282</v>
      </c>
      <c r="P33" s="45">
        <f t="shared" si="9"/>
        <v>0.029914529914529916</v>
      </c>
      <c r="Q33" s="45">
        <f t="shared" si="10"/>
        <v>0.03276353276353276</v>
      </c>
      <c r="R33" s="45">
        <f t="shared" si="11"/>
        <v>0.042735042735042736</v>
      </c>
      <c r="S33" s="45">
        <f t="shared" si="12"/>
        <v>0.06837606837606838</v>
      </c>
      <c r="T33" s="45">
        <f t="shared" si="13"/>
        <v>0.12535612535612536</v>
      </c>
      <c r="U33" s="45">
        <f t="shared" si="14"/>
        <v>0.18376068376068377</v>
      </c>
      <c r="V33" s="46">
        <f t="shared" si="15"/>
        <v>0.5028490028490028</v>
      </c>
    </row>
    <row r="34" spans="1:22" ht="12.75">
      <c r="A34"/>
      <c r="B34" s="40" t="s">
        <v>3</v>
      </c>
      <c r="C34" s="41" t="s">
        <v>11</v>
      </c>
      <c r="D34" s="42" t="s">
        <v>56</v>
      </c>
      <c r="E34" s="43">
        <f t="shared" si="1"/>
        <v>0.8461538461538461</v>
      </c>
      <c r="F34" s="43">
        <f t="shared" si="2"/>
        <v>0.10810810810810811</v>
      </c>
      <c r="G34" s="43">
        <f t="shared" si="3"/>
        <v>0.018711018711018712</v>
      </c>
      <c r="H34" s="44">
        <f t="shared" si="4"/>
        <v>0.02494802494802495</v>
      </c>
      <c r="I34" s="37" t="s">
        <v>53</v>
      </c>
      <c r="J34" s="42" t="s">
        <v>56</v>
      </c>
      <c r="K34" s="43">
        <f t="shared" si="5"/>
        <v>0.035343035343035345</v>
      </c>
      <c r="L34" s="43">
        <f t="shared" si="6"/>
        <v>0.02494802494802495</v>
      </c>
      <c r="M34" s="44">
        <f t="shared" si="7"/>
        <v>0.9397089397089398</v>
      </c>
      <c r="N34" s="42" t="s">
        <v>56</v>
      </c>
      <c r="O34" s="45">
        <f t="shared" si="8"/>
        <v>0.0395010395010395</v>
      </c>
      <c r="P34" s="45">
        <f t="shared" si="9"/>
        <v>0.060291060291060294</v>
      </c>
      <c r="Q34" s="45">
        <f t="shared" si="10"/>
        <v>0.04781704781704782</v>
      </c>
      <c r="R34" s="45">
        <f t="shared" si="11"/>
        <v>0.05405405405405406</v>
      </c>
      <c r="S34" s="45">
        <f t="shared" si="12"/>
        <v>0.07692307692307693</v>
      </c>
      <c r="T34" s="45">
        <f t="shared" si="13"/>
        <v>0.14345114345114346</v>
      </c>
      <c r="U34" s="45">
        <f t="shared" si="14"/>
        <v>0.2494802494802495</v>
      </c>
      <c r="V34" s="46">
        <f t="shared" si="15"/>
        <v>0.3284823284823285</v>
      </c>
    </row>
    <row r="35" spans="1:22" ht="12.75">
      <c r="A35"/>
      <c r="B35" s="40" t="s">
        <v>6</v>
      </c>
      <c r="C35" s="41" t="s">
        <v>11</v>
      </c>
      <c r="D35" s="42" t="s">
        <v>56</v>
      </c>
      <c r="E35" s="43">
        <f t="shared" si="1"/>
        <v>0.9306666666666666</v>
      </c>
      <c r="F35" s="43">
        <f t="shared" si="2"/>
        <v>0.06133333333333333</v>
      </c>
      <c r="G35" s="43">
        <f t="shared" si="3"/>
        <v>0</v>
      </c>
      <c r="H35" s="44">
        <f t="shared" si="4"/>
        <v>0.008</v>
      </c>
      <c r="I35" s="37" t="s">
        <v>53</v>
      </c>
      <c r="J35" s="42" t="s">
        <v>56</v>
      </c>
      <c r="K35" s="43">
        <f t="shared" si="5"/>
        <v>0</v>
      </c>
      <c r="L35" s="43">
        <f t="shared" si="6"/>
        <v>0.010666666666666666</v>
      </c>
      <c r="M35" s="44">
        <f t="shared" si="7"/>
        <v>0.9893333333333333</v>
      </c>
      <c r="N35" s="42" t="s">
        <v>56</v>
      </c>
      <c r="O35" s="45">
        <f t="shared" si="8"/>
        <v>0</v>
      </c>
      <c r="P35" s="45">
        <f t="shared" si="9"/>
        <v>0.02666666666666667</v>
      </c>
      <c r="Q35" s="45">
        <f t="shared" si="10"/>
        <v>0.04533333333333334</v>
      </c>
      <c r="R35" s="45">
        <f t="shared" si="11"/>
        <v>0.056</v>
      </c>
      <c r="S35" s="45">
        <f t="shared" si="12"/>
        <v>0.07466666666666667</v>
      </c>
      <c r="T35" s="45">
        <f t="shared" si="13"/>
        <v>0.15466666666666667</v>
      </c>
      <c r="U35" s="45">
        <f t="shared" si="14"/>
        <v>0.19466666666666665</v>
      </c>
      <c r="V35" s="46">
        <f t="shared" si="15"/>
        <v>0.44533333333333336</v>
      </c>
    </row>
    <row r="36" spans="1:22" ht="12.75">
      <c r="A36"/>
      <c r="B36" s="40" t="s">
        <v>4</v>
      </c>
      <c r="C36" s="41" t="s">
        <v>11</v>
      </c>
      <c r="D36" s="42" t="s">
        <v>56</v>
      </c>
      <c r="E36" s="43">
        <f t="shared" si="1"/>
        <v>0.8843537414965986</v>
      </c>
      <c r="F36" s="43">
        <f t="shared" si="2"/>
        <v>0.08843537414965986</v>
      </c>
      <c r="G36" s="43">
        <f t="shared" si="3"/>
        <v>0</v>
      </c>
      <c r="H36" s="44">
        <f t="shared" si="4"/>
        <v>0</v>
      </c>
      <c r="I36" s="37" t="s">
        <v>53</v>
      </c>
      <c r="J36" s="42" t="s">
        <v>56</v>
      </c>
      <c r="K36" s="43">
        <f t="shared" si="5"/>
        <v>0</v>
      </c>
      <c r="L36" s="43">
        <f t="shared" si="6"/>
        <v>0.005442176870748299</v>
      </c>
      <c r="M36" s="44">
        <f t="shared" si="7"/>
        <v>0.9931972789115646</v>
      </c>
      <c r="N36" s="42" t="s">
        <v>56</v>
      </c>
      <c r="O36" s="45">
        <f t="shared" si="8"/>
        <v>0</v>
      </c>
      <c r="P36" s="45">
        <f t="shared" si="9"/>
        <v>0.013986013986013986</v>
      </c>
      <c r="Q36" s="45">
        <f t="shared" si="10"/>
        <v>0.03496503496503497</v>
      </c>
      <c r="R36" s="45">
        <f t="shared" si="11"/>
        <v>0.04895104895104895</v>
      </c>
      <c r="S36" s="45">
        <f t="shared" si="12"/>
        <v>0.055944055944055944</v>
      </c>
      <c r="T36" s="45">
        <f t="shared" si="13"/>
        <v>0.3006993006993007</v>
      </c>
      <c r="U36" s="45">
        <f t="shared" si="14"/>
        <v>0.06993006993006994</v>
      </c>
      <c r="V36" s="46">
        <f t="shared" si="15"/>
        <v>0.4755244755244755</v>
      </c>
    </row>
    <row r="37" spans="1:22" ht="12.75">
      <c r="A37"/>
      <c r="B37" s="40" t="s">
        <v>5</v>
      </c>
      <c r="C37" s="41" t="s">
        <v>11</v>
      </c>
      <c r="D37" s="42" t="s">
        <v>56</v>
      </c>
      <c r="E37" s="43">
        <f t="shared" si="1"/>
        <v>0.8811188811188811</v>
      </c>
      <c r="F37" s="43">
        <f t="shared" si="2"/>
        <v>0.11188811188811189</v>
      </c>
      <c r="G37" s="43">
        <f t="shared" si="3"/>
        <v>0</v>
      </c>
      <c r="H37" s="44">
        <f t="shared" si="4"/>
        <v>0.005594405594405594</v>
      </c>
      <c r="I37" s="37" t="s">
        <v>53</v>
      </c>
      <c r="J37" s="42" t="s">
        <v>56</v>
      </c>
      <c r="K37" s="43">
        <f t="shared" si="5"/>
        <v>0.013986013986013986</v>
      </c>
      <c r="L37" s="43">
        <f t="shared" si="6"/>
        <v>0</v>
      </c>
      <c r="M37" s="44">
        <f t="shared" si="7"/>
        <v>0.986013986013986</v>
      </c>
      <c r="N37" s="42" t="s">
        <v>56</v>
      </c>
      <c r="O37" s="45">
        <f t="shared" si="8"/>
        <v>0</v>
      </c>
      <c r="P37" s="45">
        <f t="shared" si="9"/>
        <v>0.04195804195804196</v>
      </c>
      <c r="Q37" s="45">
        <f t="shared" si="10"/>
        <v>0.027972027972027972</v>
      </c>
      <c r="R37" s="45">
        <f t="shared" si="11"/>
        <v>0.04195804195804196</v>
      </c>
      <c r="S37" s="45">
        <f t="shared" si="12"/>
        <v>0.055944055944055944</v>
      </c>
      <c r="T37" s="45">
        <f t="shared" si="13"/>
        <v>0.11188811188811189</v>
      </c>
      <c r="U37" s="45">
        <f t="shared" si="14"/>
        <v>0.24475524475524477</v>
      </c>
      <c r="V37" s="46">
        <f t="shared" si="15"/>
        <v>0.46853146853146854</v>
      </c>
    </row>
    <row r="38" spans="1:22" ht="12.75">
      <c r="A38"/>
      <c r="B38" s="40" t="s">
        <v>8</v>
      </c>
      <c r="C38" s="41" t="s">
        <v>11</v>
      </c>
      <c r="D38" s="42" t="s">
        <v>56</v>
      </c>
      <c r="E38" s="43">
        <f t="shared" si="1"/>
        <v>0.9264705882352942</v>
      </c>
      <c r="F38" s="43">
        <f t="shared" si="2"/>
        <v>0.07352941176470588</v>
      </c>
      <c r="G38" s="43">
        <f t="shared" si="3"/>
        <v>0.0058823529411764705</v>
      </c>
      <c r="H38" s="44">
        <f t="shared" si="4"/>
        <v>0</v>
      </c>
      <c r="I38" s="37" t="s">
        <v>53</v>
      </c>
      <c r="J38" s="42" t="s">
        <v>56</v>
      </c>
      <c r="K38" s="43">
        <f t="shared" si="5"/>
        <v>0.0058823529411764705</v>
      </c>
      <c r="L38" s="43">
        <f t="shared" si="6"/>
        <v>0.022058823529411766</v>
      </c>
      <c r="M38" s="44">
        <f t="shared" si="7"/>
        <v>0.9705882352941176</v>
      </c>
      <c r="N38" s="42" t="s">
        <v>56</v>
      </c>
      <c r="O38" s="45">
        <f t="shared" si="8"/>
        <v>0.0058823529411764705</v>
      </c>
      <c r="P38" s="45">
        <f t="shared" si="9"/>
        <v>0.03676470588235294</v>
      </c>
      <c r="Q38" s="45">
        <f t="shared" si="10"/>
        <v>0.03676470588235294</v>
      </c>
      <c r="R38" s="45">
        <f t="shared" si="11"/>
        <v>0.0661764705882353</v>
      </c>
      <c r="S38" s="45">
        <f t="shared" si="12"/>
        <v>0.0661764705882353</v>
      </c>
      <c r="T38" s="45">
        <f t="shared" si="13"/>
        <v>0.1323529411764706</v>
      </c>
      <c r="U38" s="45">
        <f t="shared" si="14"/>
        <v>0.21323529411764705</v>
      </c>
      <c r="V38" s="46">
        <f t="shared" si="15"/>
        <v>0.4411764705882353</v>
      </c>
    </row>
    <row r="39" spans="1:22" ht="12.75">
      <c r="A39"/>
      <c r="B39" s="40" t="s">
        <v>7</v>
      </c>
      <c r="C39" s="41" t="s">
        <v>11</v>
      </c>
      <c r="D39" s="42" t="s">
        <v>56</v>
      </c>
      <c r="E39" s="43">
        <f t="shared" si="1"/>
        <v>0.924812030075188</v>
      </c>
      <c r="F39" s="43">
        <f t="shared" si="2"/>
        <v>0.07518796992481203</v>
      </c>
      <c r="G39" s="43">
        <f t="shared" si="3"/>
        <v>0</v>
      </c>
      <c r="H39" s="44">
        <f t="shared" si="4"/>
        <v>0</v>
      </c>
      <c r="I39" s="37" t="s">
        <v>53</v>
      </c>
      <c r="J39" s="42" t="s">
        <v>56</v>
      </c>
      <c r="K39" s="43">
        <f t="shared" si="5"/>
        <v>0.006015037593984963</v>
      </c>
      <c r="L39" s="43">
        <f t="shared" si="6"/>
        <v>0</v>
      </c>
      <c r="M39" s="44">
        <f t="shared" si="7"/>
        <v>0.9924812030075187</v>
      </c>
      <c r="N39" s="42" t="s">
        <v>56</v>
      </c>
      <c r="O39" s="45">
        <f t="shared" si="8"/>
        <v>0</v>
      </c>
      <c r="P39" s="45">
        <f t="shared" si="9"/>
        <v>0</v>
      </c>
      <c r="Q39" s="45">
        <f t="shared" si="10"/>
        <v>0.06766917293233082</v>
      </c>
      <c r="R39" s="45">
        <f t="shared" si="11"/>
        <v>0.03759398496240601</v>
      </c>
      <c r="S39" s="45">
        <f t="shared" si="12"/>
        <v>0.19548872180451127</v>
      </c>
      <c r="T39" s="45">
        <f t="shared" si="13"/>
        <v>0.13533834586466165</v>
      </c>
      <c r="U39" s="45">
        <f t="shared" si="14"/>
        <v>0.18796992481203006</v>
      </c>
      <c r="V39" s="46">
        <f t="shared" si="15"/>
        <v>0.3684210526315789</v>
      </c>
    </row>
    <row r="40" spans="1:22" ht="12.75">
      <c r="A40"/>
      <c r="B40" s="40" t="s">
        <v>9</v>
      </c>
      <c r="C40" s="41" t="s">
        <v>11</v>
      </c>
      <c r="D40" s="42" t="s">
        <v>56</v>
      </c>
      <c r="E40" s="43">
        <f t="shared" si="1"/>
        <v>0.943089430894309</v>
      </c>
      <c r="F40" s="43">
        <f t="shared" si="2"/>
        <v>0.056910569105691054</v>
      </c>
      <c r="G40" s="43">
        <f t="shared" si="3"/>
        <v>0</v>
      </c>
      <c r="H40" s="44">
        <f t="shared" si="4"/>
        <v>0</v>
      </c>
      <c r="I40" s="37" t="s">
        <v>53</v>
      </c>
      <c r="J40" s="42" t="s">
        <v>56</v>
      </c>
      <c r="K40" s="43">
        <f t="shared" si="5"/>
        <v>0</v>
      </c>
      <c r="L40" s="43">
        <f t="shared" si="6"/>
        <v>0</v>
      </c>
      <c r="M40" s="44">
        <f t="shared" si="7"/>
        <v>1</v>
      </c>
      <c r="N40" s="42" t="s">
        <v>56</v>
      </c>
      <c r="O40" s="45">
        <f t="shared" si="8"/>
        <v>0</v>
      </c>
      <c r="P40" s="45">
        <f t="shared" si="9"/>
        <v>0.032520325203252036</v>
      </c>
      <c r="Q40" s="45">
        <f t="shared" si="10"/>
        <v>0.08943089430894309</v>
      </c>
      <c r="R40" s="45">
        <f t="shared" si="11"/>
        <v>0.032520325203252036</v>
      </c>
      <c r="S40" s="45">
        <f t="shared" si="12"/>
        <v>0.07317073170731707</v>
      </c>
      <c r="T40" s="45">
        <f t="shared" si="13"/>
        <v>0.08130081300813008</v>
      </c>
      <c r="U40" s="45">
        <f t="shared" si="14"/>
        <v>0.2845528455284553</v>
      </c>
      <c r="V40" s="46">
        <f t="shared" si="15"/>
        <v>0.4065040650406504</v>
      </c>
    </row>
    <row r="41" spans="1:22" ht="12.75">
      <c r="A41"/>
      <c r="B41" s="40" t="s">
        <v>10</v>
      </c>
      <c r="C41" s="41"/>
      <c r="D41" s="42" t="s">
        <v>56</v>
      </c>
      <c r="E41" s="43">
        <f t="shared" si="1"/>
        <v>0.8863430810973771</v>
      </c>
      <c r="F41" s="43">
        <f t="shared" si="2"/>
        <v>0.08079589990955682</v>
      </c>
      <c r="G41" s="43">
        <f t="shared" si="3"/>
        <v>0.017033463973470005</v>
      </c>
      <c r="H41" s="44">
        <f t="shared" si="4"/>
        <v>0.012435936086825444</v>
      </c>
      <c r="I41" s="47" t="s">
        <v>53</v>
      </c>
      <c r="J41" s="42" t="s">
        <v>56</v>
      </c>
      <c r="K41" s="43">
        <f t="shared" si="5"/>
        <v>0.015091277890466532</v>
      </c>
      <c r="L41" s="43">
        <f t="shared" si="6"/>
        <v>0.017363083164300203</v>
      </c>
      <c r="M41" s="44">
        <f t="shared" si="7"/>
        <v>0.9683569979716025</v>
      </c>
      <c r="N41" s="42" t="s">
        <v>56</v>
      </c>
      <c r="O41" s="45">
        <f t="shared" si="8"/>
        <v>0.011544715447154472</v>
      </c>
      <c r="P41" s="45">
        <f t="shared" si="9"/>
        <v>0.0383739837398374</v>
      </c>
      <c r="Q41" s="45">
        <f t="shared" si="10"/>
        <v>0.042926829268292686</v>
      </c>
      <c r="R41" s="45">
        <f t="shared" si="11"/>
        <v>0.06804878048780488</v>
      </c>
      <c r="S41" s="45">
        <f t="shared" si="12"/>
        <v>0.09609756097560976</v>
      </c>
      <c r="T41" s="45">
        <f t="shared" si="13"/>
        <v>0.12747967479674796</v>
      </c>
      <c r="U41" s="45">
        <f t="shared" si="14"/>
        <v>0.20284552845528456</v>
      </c>
      <c r="V41" s="46">
        <f t="shared" si="15"/>
        <v>0.40983739837398375</v>
      </c>
    </row>
    <row r="42" spans="1:22" ht="12.75">
      <c r="A42"/>
      <c r="B42" s="24" t="s">
        <v>52</v>
      </c>
      <c r="C42" s="25"/>
      <c r="D42" s="48" t="s">
        <v>56</v>
      </c>
      <c r="E42" s="49">
        <f t="shared" si="1"/>
        <v>0.807195019753382</v>
      </c>
      <c r="F42" s="49">
        <f>+(F19/D19)</f>
        <v>0.09292070713117044</v>
      </c>
      <c r="G42" s="49">
        <f>+(G19/D19)</f>
        <v>0.030508001117363022</v>
      </c>
      <c r="H42" s="50">
        <f>+(H19/D19)</f>
        <v>0.06548545432778642</v>
      </c>
      <c r="I42" s="51" t="s">
        <v>53</v>
      </c>
      <c r="J42" s="48" t="s">
        <v>56</v>
      </c>
      <c r="K42" s="49">
        <f t="shared" si="5"/>
        <v>0.023772241992882564</v>
      </c>
      <c r="L42" s="49">
        <f>+(L19/J19)</f>
        <v>0.021718352821555667</v>
      </c>
      <c r="M42" s="50">
        <f>+(M19/J19)</f>
        <v>0.9547534316217591</v>
      </c>
      <c r="N42" s="48" t="s">
        <v>56</v>
      </c>
      <c r="O42" s="52">
        <f t="shared" si="8"/>
        <v>0.0171615141312111</v>
      </c>
      <c r="P42" s="52">
        <f>+(P19/N19)</f>
        <v>0.049219467401285584</v>
      </c>
      <c r="Q42" s="52">
        <f>+(Q19/N19)</f>
        <v>0.05699418426691154</v>
      </c>
      <c r="R42" s="52">
        <f>+(R19/N19)</f>
        <v>0.06534027140087746</v>
      </c>
      <c r="S42" s="52">
        <f>+(S19/N19)</f>
        <v>0.08697071727374758</v>
      </c>
      <c r="T42" s="52">
        <f>+(T19/N19)</f>
        <v>0.1258647076828895</v>
      </c>
      <c r="U42" s="52">
        <f>+(U19/N19)</f>
        <v>0.19906132027344148</v>
      </c>
      <c r="V42" s="53">
        <f>+(V19/N19)</f>
        <v>0.39834710743801655</v>
      </c>
    </row>
    <row r="43" spans="1:22" ht="12.75">
      <c r="A43"/>
      <c r="B43" s="1" t="s">
        <v>60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62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6" t="s">
        <v>58</v>
      </c>
      <c r="C50" s="67"/>
      <c r="D50" s="68" t="s">
        <v>14</v>
      </c>
      <c r="E50" s="69"/>
      <c r="F50" s="69"/>
      <c r="G50" s="69"/>
      <c r="H50" s="70"/>
      <c r="I50" s="6" t="s">
        <v>15</v>
      </c>
      <c r="J50" s="68" t="s">
        <v>16</v>
      </c>
      <c r="K50" s="71"/>
      <c r="L50" s="71"/>
      <c r="M50" s="72"/>
      <c r="N50" s="7" t="s">
        <v>17</v>
      </c>
      <c r="O50" s="68" t="s">
        <v>18</v>
      </c>
      <c r="P50" s="71"/>
      <c r="Q50" s="71"/>
      <c r="R50" s="71"/>
      <c r="S50" s="71"/>
      <c r="T50" s="71"/>
      <c r="U50" s="71"/>
      <c r="V50" s="72"/>
    </row>
    <row r="51" spans="1:22" ht="12.75">
      <c r="A51"/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55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1:22" ht="12.75">
      <c r="A52"/>
      <c r="B52" s="15" t="s">
        <v>59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1:22" ht="12.75">
      <c r="A53"/>
      <c r="B53" s="40" t="s">
        <v>61</v>
      </c>
      <c r="C53" s="41" t="s">
        <v>11</v>
      </c>
      <c r="D53" s="54">
        <f>+(D8/($D$19-$D$7))</f>
        <v>0.19503736760040863</v>
      </c>
      <c r="E53" s="43">
        <f aca="true" t="shared" si="16" ref="E53:E63">+(E8/($E$19-$E$7))</f>
        <v>0.20097193917541933</v>
      </c>
      <c r="F53" s="43">
        <f aca="true" t="shared" si="17" ref="F53:F63">+(F8/($F$19-$F$7))</f>
        <v>0.2016013726050901</v>
      </c>
      <c r="G53" s="43">
        <f aca="true" t="shared" si="18" ref="G53:G63">+(G8/($G$19-$G$7))</f>
        <v>0.0074682598954443615</v>
      </c>
      <c r="H53" s="44">
        <f aca="true" t="shared" si="19" ref="H53:H63">+(H8/($H$19-$H$7))</f>
        <v>0.33156498673740054</v>
      </c>
      <c r="I53" s="37" t="s">
        <v>53</v>
      </c>
      <c r="J53" s="54">
        <f aca="true" t="shared" si="20" ref="J53:J63">+(J8/($J$19-$J$7))</f>
        <v>0.200110329609709</v>
      </c>
      <c r="K53" s="43">
        <f aca="true" t="shared" si="21" ref="K53:K63">+(K8/($K$19-$K$7))</f>
        <v>0.3857566765578635</v>
      </c>
      <c r="L53" s="43">
        <f aca="true" t="shared" si="22" ref="L53:L63">+(L8/($L$19-$L$7))</f>
        <v>0.3782894736842105</v>
      </c>
      <c r="M53" s="44">
        <f aca="true" t="shared" si="23" ref="M53:M63">+(M8/($M$19-$M$7))</f>
        <v>0.19336858653708733</v>
      </c>
      <c r="N53" s="54">
        <f aca="true" t="shared" si="24" ref="N53:N63">+(N8/($N$19-$N$7))</f>
        <v>0.20019342359767892</v>
      </c>
      <c r="O53" s="43">
        <f aca="true" t="shared" si="25" ref="O53:O63">+(O8/($O$19-$O$7))</f>
        <v>0.26077097505668934</v>
      </c>
      <c r="P53" s="43">
        <f aca="true" t="shared" si="26" ref="P53:P63">+(P8/($P$19-$P$7))</f>
        <v>0.24337866857551896</v>
      </c>
      <c r="Q53" s="43">
        <f aca="true" t="shared" si="27" ref="Q53:Q63">+(Q8/($Q$19-$Q$7))</f>
        <v>0.3034232365145228</v>
      </c>
      <c r="R53" s="43">
        <f aca="true" t="shared" si="28" ref="R53:R63">+(R8/($R$19-$R$7))</f>
        <v>0.23209549071618038</v>
      </c>
      <c r="S53" s="43">
        <f aca="true" t="shared" si="29" ref="S53:S63">+(S8/($S$19-$S$7))</f>
        <v>0.21470497374111833</v>
      </c>
      <c r="T53" s="43">
        <f aca="true" t="shared" si="30" ref="T53:T63">+(T8/($T$19-$T$7))</f>
        <v>0.19922879177377892</v>
      </c>
      <c r="U53" s="43">
        <f aca="true" t="shared" si="31" ref="U53:U63">+(U8/($U$19-$U$7))</f>
        <v>0.20357634112792297</v>
      </c>
      <c r="V53" s="44">
        <f aca="true" t="shared" si="32" ref="V53:V63">+(V8/($V$19-$V$7))</f>
        <v>0.172402249598286</v>
      </c>
    </row>
    <row r="54" spans="1:22" ht="12.75">
      <c r="A54"/>
      <c r="B54" s="40" t="s">
        <v>1</v>
      </c>
      <c r="C54" s="41" t="s">
        <v>11</v>
      </c>
      <c r="D54" s="54">
        <f>+(D9/($D$19-$D$7))</f>
        <v>0.14718533254476046</v>
      </c>
      <c r="E54" s="43">
        <f t="shared" si="16"/>
        <v>0.15096410095626273</v>
      </c>
      <c r="F54" s="43">
        <f t="shared" si="17"/>
        <v>0.1758650271661424</v>
      </c>
      <c r="G54" s="43">
        <f t="shared" si="18"/>
        <v>0.017923823749066467</v>
      </c>
      <c r="H54" s="44">
        <f t="shared" si="19"/>
        <v>0.010610079575596816</v>
      </c>
      <c r="I54" s="37" t="s">
        <v>53</v>
      </c>
      <c r="J54" s="54">
        <f t="shared" si="20"/>
        <v>0.1510136532892015</v>
      </c>
      <c r="K54" s="43">
        <f t="shared" si="21"/>
        <v>0.08160237388724036</v>
      </c>
      <c r="L54" s="43">
        <f t="shared" si="22"/>
        <v>0.09046052631578948</v>
      </c>
      <c r="M54" s="44">
        <f t="shared" si="23"/>
        <v>0.1534943547234529</v>
      </c>
      <c r="N54" s="54">
        <f t="shared" si="24"/>
        <v>0.15100856590218292</v>
      </c>
      <c r="O54" s="43">
        <f t="shared" si="25"/>
        <v>0.09070294784580499</v>
      </c>
      <c r="P54" s="43">
        <f t="shared" si="26"/>
        <v>0.14316392269148176</v>
      </c>
      <c r="Q54" s="43">
        <f t="shared" si="27"/>
        <v>0.17116182572614108</v>
      </c>
      <c r="R54" s="43">
        <f t="shared" si="28"/>
        <v>0.15915119363395225</v>
      </c>
      <c r="S54" s="43">
        <f t="shared" si="29"/>
        <v>0.15291936978683968</v>
      </c>
      <c r="T54" s="43">
        <f t="shared" si="30"/>
        <v>0.12210796915167095</v>
      </c>
      <c r="U54" s="43">
        <f t="shared" si="31"/>
        <v>0.13961485557083905</v>
      </c>
      <c r="V54" s="44">
        <f t="shared" si="32"/>
        <v>0.1647027316550616</v>
      </c>
    </row>
    <row r="55" spans="1:22" ht="12.75">
      <c r="A55"/>
      <c r="B55" s="40" t="s">
        <v>2</v>
      </c>
      <c r="C55" s="41" t="s">
        <v>12</v>
      </c>
      <c r="D55" s="54">
        <f aca="true" t="shared" si="33" ref="D55:D63">+(D10/($D$19-$D$7))</f>
        <v>0.0943599118232163</v>
      </c>
      <c r="E55" s="43">
        <f t="shared" si="16"/>
        <v>0.06348957516852172</v>
      </c>
      <c r="F55" s="43">
        <f t="shared" si="17"/>
        <v>0.12868172719473836</v>
      </c>
      <c r="G55" s="43">
        <f t="shared" si="18"/>
        <v>0.7692307692307693</v>
      </c>
      <c r="H55" s="44">
        <f t="shared" si="19"/>
        <v>0.010610079575596816</v>
      </c>
      <c r="I55" s="37" t="s">
        <v>53</v>
      </c>
      <c r="J55" s="54">
        <f t="shared" si="20"/>
        <v>0.09681423251965246</v>
      </c>
      <c r="K55" s="43">
        <f t="shared" si="21"/>
        <v>0.10385756676557864</v>
      </c>
      <c r="L55" s="43">
        <f t="shared" si="22"/>
        <v>0.01644736842105263</v>
      </c>
      <c r="M55" s="44">
        <f t="shared" si="23"/>
        <v>0.0980420180077176</v>
      </c>
      <c r="N55" s="54">
        <f t="shared" si="24"/>
        <v>0.09698811826471401</v>
      </c>
      <c r="O55" s="43">
        <f t="shared" si="25"/>
        <v>0.10204081632653061</v>
      </c>
      <c r="P55" s="43">
        <f t="shared" si="26"/>
        <v>0.07516105941302792</v>
      </c>
      <c r="Q55" s="43">
        <f t="shared" si="27"/>
        <v>0.05964730290456432</v>
      </c>
      <c r="R55" s="43">
        <f t="shared" si="28"/>
        <v>0.06631299734748011</v>
      </c>
      <c r="S55" s="43">
        <f t="shared" si="29"/>
        <v>0.07414272474513438</v>
      </c>
      <c r="T55" s="43">
        <f t="shared" si="30"/>
        <v>0.09425878320479864</v>
      </c>
      <c r="U55" s="43">
        <f t="shared" si="31"/>
        <v>0.08872077028885832</v>
      </c>
      <c r="V55" s="44">
        <f t="shared" si="32"/>
        <v>0.11817086234600964</v>
      </c>
    </row>
    <row r="56" spans="1:22" ht="12.75">
      <c r="A56"/>
      <c r="B56" s="40" t="s">
        <v>3</v>
      </c>
      <c r="C56" s="41" t="s">
        <v>11</v>
      </c>
      <c r="D56" s="54">
        <f t="shared" si="33"/>
        <v>0.0646540136566482</v>
      </c>
      <c r="E56" s="43">
        <f t="shared" si="16"/>
        <v>0.06380310393478601</v>
      </c>
      <c r="F56" s="43">
        <f t="shared" si="17"/>
        <v>0.07434944237918216</v>
      </c>
      <c r="G56" s="43">
        <f t="shared" si="18"/>
        <v>0.033607169529499624</v>
      </c>
      <c r="H56" s="44">
        <f t="shared" si="19"/>
        <v>0.15915119363395225</v>
      </c>
      <c r="I56" s="37" t="s">
        <v>53</v>
      </c>
      <c r="J56" s="54">
        <f t="shared" si="20"/>
        <v>0.06633567783753964</v>
      </c>
      <c r="K56" s="43">
        <f t="shared" si="21"/>
        <v>0.1261127596439169</v>
      </c>
      <c r="L56" s="43">
        <f t="shared" si="22"/>
        <v>0.09868421052631579</v>
      </c>
      <c r="M56" s="44">
        <f t="shared" si="23"/>
        <v>0.0645991139059597</v>
      </c>
      <c r="N56" s="54">
        <f t="shared" si="24"/>
        <v>0.0664548217739707</v>
      </c>
      <c r="O56" s="43">
        <f t="shared" si="25"/>
        <v>0.21541950113378686</v>
      </c>
      <c r="P56" s="43">
        <f t="shared" si="26"/>
        <v>0.10379384395132427</v>
      </c>
      <c r="Q56" s="43">
        <f t="shared" si="27"/>
        <v>0.05964730290456432</v>
      </c>
      <c r="R56" s="43">
        <f t="shared" si="28"/>
        <v>0.05747126436781609</v>
      </c>
      <c r="S56" s="43">
        <f t="shared" si="29"/>
        <v>0.05715168365770775</v>
      </c>
      <c r="T56" s="43">
        <f t="shared" si="30"/>
        <v>0.07390745501285347</v>
      </c>
      <c r="U56" s="43">
        <f t="shared" si="31"/>
        <v>0.08253094910591471</v>
      </c>
      <c r="V56" s="44">
        <f t="shared" si="32"/>
        <v>0.05289234065345474</v>
      </c>
    </row>
    <row r="57" spans="1:22" ht="12.75">
      <c r="A57"/>
      <c r="B57" s="40" t="s">
        <v>6</v>
      </c>
      <c r="C57" s="41" t="s">
        <v>11</v>
      </c>
      <c r="D57" s="54">
        <f t="shared" si="33"/>
        <v>0.05040593580300016</v>
      </c>
      <c r="E57" s="43">
        <f t="shared" si="16"/>
        <v>0.05471076971312118</v>
      </c>
      <c r="F57" s="43">
        <f t="shared" si="17"/>
        <v>0.0328853302830998</v>
      </c>
      <c r="G57" s="43">
        <f t="shared" si="18"/>
        <v>0</v>
      </c>
      <c r="H57" s="44">
        <f t="shared" si="19"/>
        <v>0.03978779840848806</v>
      </c>
      <c r="I57" s="37" t="s">
        <v>53</v>
      </c>
      <c r="J57" s="54">
        <f t="shared" si="20"/>
        <v>0.0517170045510964</v>
      </c>
      <c r="K57" s="43">
        <f t="shared" si="21"/>
        <v>0</v>
      </c>
      <c r="L57" s="43">
        <f t="shared" si="22"/>
        <v>0.03289473684210526</v>
      </c>
      <c r="M57" s="44">
        <f t="shared" si="23"/>
        <v>0.05302272402458196</v>
      </c>
      <c r="N57" s="54">
        <f t="shared" si="24"/>
        <v>0.05180989223542415</v>
      </c>
      <c r="O57" s="43">
        <f t="shared" si="25"/>
        <v>0</v>
      </c>
      <c r="P57" s="43">
        <f t="shared" si="26"/>
        <v>0.03579098067287044</v>
      </c>
      <c r="Q57" s="43">
        <f t="shared" si="27"/>
        <v>0.044087136929460584</v>
      </c>
      <c r="R57" s="43">
        <f t="shared" si="28"/>
        <v>0.046419098143236075</v>
      </c>
      <c r="S57" s="43">
        <f t="shared" si="29"/>
        <v>0.04324992276799506</v>
      </c>
      <c r="T57" s="43">
        <f t="shared" si="30"/>
        <v>0.06212510711225364</v>
      </c>
      <c r="U57" s="43">
        <f t="shared" si="31"/>
        <v>0.050206327372764786</v>
      </c>
      <c r="V57" s="44">
        <f t="shared" si="32"/>
        <v>0.05590519550080343</v>
      </c>
    </row>
    <row r="58" spans="1:22" ht="12.75">
      <c r="A58"/>
      <c r="B58" s="40" t="s">
        <v>4</v>
      </c>
      <c r="C58" s="41" t="s">
        <v>11</v>
      </c>
      <c r="D58" s="54">
        <f t="shared" si="33"/>
        <v>0.019759126834776063</v>
      </c>
      <c r="E58" s="43">
        <f t="shared" si="16"/>
        <v>0.02037936980717981</v>
      </c>
      <c r="F58" s="43">
        <f t="shared" si="17"/>
        <v>0.01858736059479554</v>
      </c>
      <c r="G58" s="43">
        <f t="shared" si="18"/>
        <v>0</v>
      </c>
      <c r="H58" s="44">
        <f t="shared" si="19"/>
        <v>0</v>
      </c>
      <c r="I58" s="37" t="s">
        <v>53</v>
      </c>
      <c r="J58" s="54">
        <f t="shared" si="20"/>
        <v>0.02027306578402979</v>
      </c>
      <c r="K58" s="43">
        <f t="shared" si="21"/>
        <v>0</v>
      </c>
      <c r="L58" s="43">
        <f t="shared" si="22"/>
        <v>0.006578947368421052</v>
      </c>
      <c r="M58" s="44">
        <f t="shared" si="23"/>
        <v>0.02086608546519937</v>
      </c>
      <c r="N58" s="54">
        <f t="shared" si="24"/>
        <v>0.019756838905775075</v>
      </c>
      <c r="O58" s="43">
        <f t="shared" si="25"/>
        <v>0</v>
      </c>
      <c r="P58" s="43">
        <f t="shared" si="26"/>
        <v>0.0071581961345740875</v>
      </c>
      <c r="Q58" s="43">
        <f t="shared" si="27"/>
        <v>0.012966804979253113</v>
      </c>
      <c r="R58" s="43">
        <f t="shared" si="28"/>
        <v>0.015473032714412025</v>
      </c>
      <c r="S58" s="43">
        <f t="shared" si="29"/>
        <v>0.01235712079085573</v>
      </c>
      <c r="T58" s="43">
        <f t="shared" si="30"/>
        <v>0.04605826906598115</v>
      </c>
      <c r="U58" s="43">
        <f t="shared" si="31"/>
        <v>0.0068775790921595595</v>
      </c>
      <c r="V58" s="44">
        <f t="shared" si="32"/>
        <v>0.02276379217996786</v>
      </c>
    </row>
    <row r="59" spans="1:22" ht="12.75">
      <c r="A59"/>
      <c r="B59" s="40" t="s">
        <v>5</v>
      </c>
      <c r="C59" s="41" t="s">
        <v>11</v>
      </c>
      <c r="D59" s="54">
        <f t="shared" si="33"/>
        <v>0.01922146351954406</v>
      </c>
      <c r="E59" s="43">
        <f t="shared" si="16"/>
        <v>0.0197523122746512</v>
      </c>
      <c r="F59" s="43">
        <f t="shared" si="17"/>
        <v>0.02287675150128682</v>
      </c>
      <c r="G59" s="43">
        <f t="shared" si="18"/>
        <v>0</v>
      </c>
      <c r="H59" s="44">
        <f t="shared" si="19"/>
        <v>0.010610079575596816</v>
      </c>
      <c r="I59" s="37" t="s">
        <v>53</v>
      </c>
      <c r="J59" s="54">
        <f t="shared" si="20"/>
        <v>0.01972141773548476</v>
      </c>
      <c r="K59" s="43">
        <f t="shared" si="21"/>
        <v>0.01483679525222552</v>
      </c>
      <c r="L59" s="43">
        <f t="shared" si="22"/>
        <v>0</v>
      </c>
      <c r="M59" s="44">
        <f t="shared" si="23"/>
        <v>0.02015149349721309</v>
      </c>
      <c r="N59" s="54">
        <f t="shared" si="24"/>
        <v>0.019756838905775075</v>
      </c>
      <c r="O59" s="43">
        <f t="shared" si="25"/>
        <v>0</v>
      </c>
      <c r="P59" s="43">
        <f t="shared" si="26"/>
        <v>0.021474588403722263</v>
      </c>
      <c r="Q59" s="43">
        <f t="shared" si="27"/>
        <v>0.01037344398340249</v>
      </c>
      <c r="R59" s="43">
        <f t="shared" si="28"/>
        <v>0.013262599469496022</v>
      </c>
      <c r="S59" s="43">
        <f t="shared" si="29"/>
        <v>0.01235712079085573</v>
      </c>
      <c r="T59" s="43">
        <f t="shared" si="30"/>
        <v>0.01713796058269066</v>
      </c>
      <c r="U59" s="43">
        <f t="shared" si="31"/>
        <v>0.024071526822558458</v>
      </c>
      <c r="V59" s="44">
        <f t="shared" si="32"/>
        <v>0.022429030530262455</v>
      </c>
    </row>
    <row r="60" spans="1:22" ht="12.75">
      <c r="A60"/>
      <c r="B60" s="40" t="s">
        <v>8</v>
      </c>
      <c r="C60" s="41" t="s">
        <v>11</v>
      </c>
      <c r="D60" s="54">
        <f t="shared" si="33"/>
        <v>0.01828055271788806</v>
      </c>
      <c r="E60" s="43">
        <f t="shared" si="16"/>
        <v>0.0197523122746512</v>
      </c>
      <c r="F60" s="43">
        <f t="shared" si="17"/>
        <v>0.014297969688304261</v>
      </c>
      <c r="G60" s="43">
        <f t="shared" si="18"/>
        <v>0.002987303958177745</v>
      </c>
      <c r="H60" s="44">
        <f t="shared" si="19"/>
        <v>0</v>
      </c>
      <c r="I60" s="37" t="s">
        <v>53</v>
      </c>
      <c r="J60" s="54">
        <f t="shared" si="20"/>
        <v>0.01875603365053096</v>
      </c>
      <c r="K60" s="43">
        <f t="shared" si="21"/>
        <v>0.005934718100890208</v>
      </c>
      <c r="L60" s="43">
        <f t="shared" si="22"/>
        <v>0.024671052631578948</v>
      </c>
      <c r="M60" s="44">
        <f t="shared" si="23"/>
        <v>0.018865227954837787</v>
      </c>
      <c r="N60" s="54">
        <f t="shared" si="24"/>
        <v>0.01878972091738049</v>
      </c>
      <c r="O60" s="43">
        <f t="shared" si="25"/>
        <v>0.009070294784580499</v>
      </c>
      <c r="P60" s="43">
        <f t="shared" si="26"/>
        <v>0.01789549033643522</v>
      </c>
      <c r="Q60" s="43">
        <f t="shared" si="27"/>
        <v>0.012966804979253113</v>
      </c>
      <c r="R60" s="43">
        <f t="shared" si="28"/>
        <v>0.01989389920424403</v>
      </c>
      <c r="S60" s="43">
        <f t="shared" si="29"/>
        <v>0.013901760889712697</v>
      </c>
      <c r="T60" s="43">
        <f t="shared" si="30"/>
        <v>0.019280205655526992</v>
      </c>
      <c r="U60" s="43">
        <f t="shared" si="31"/>
        <v>0.019944979367262722</v>
      </c>
      <c r="V60" s="44">
        <f t="shared" si="32"/>
        <v>0.020085698982324585</v>
      </c>
    </row>
    <row r="61" spans="1:22" ht="12.75">
      <c r="A61"/>
      <c r="B61" s="40" t="s">
        <v>7</v>
      </c>
      <c r="C61" s="41" t="s">
        <v>11</v>
      </c>
      <c r="D61" s="54">
        <f t="shared" si="33"/>
        <v>0.017877305231464056</v>
      </c>
      <c r="E61" s="43">
        <f t="shared" si="16"/>
        <v>0.01928201912525474</v>
      </c>
      <c r="F61" s="43">
        <f t="shared" si="17"/>
        <v>0.014297969688304261</v>
      </c>
      <c r="G61" s="43">
        <f t="shared" si="18"/>
        <v>0</v>
      </c>
      <c r="H61" s="44">
        <f t="shared" si="19"/>
        <v>0</v>
      </c>
      <c r="I61" s="37" t="s">
        <v>53</v>
      </c>
      <c r="J61" s="54">
        <f t="shared" si="20"/>
        <v>0.01834229761412219</v>
      </c>
      <c r="K61" s="43">
        <f t="shared" si="21"/>
        <v>0.005934718100890208</v>
      </c>
      <c r="L61" s="43">
        <f t="shared" si="22"/>
        <v>0</v>
      </c>
      <c r="M61" s="44">
        <f t="shared" si="23"/>
        <v>0.018865227954837787</v>
      </c>
      <c r="N61" s="54">
        <f t="shared" si="24"/>
        <v>0.0183752417794971</v>
      </c>
      <c r="O61" s="43">
        <f t="shared" si="25"/>
        <v>0</v>
      </c>
      <c r="P61" s="43">
        <f t="shared" si="26"/>
        <v>0</v>
      </c>
      <c r="Q61" s="43">
        <f t="shared" si="27"/>
        <v>0.023340248962655602</v>
      </c>
      <c r="R61" s="43">
        <f t="shared" si="28"/>
        <v>0.011052166224580018</v>
      </c>
      <c r="S61" s="43">
        <f t="shared" si="29"/>
        <v>0.040160642570281124</v>
      </c>
      <c r="T61" s="43">
        <f t="shared" si="30"/>
        <v>0.019280205655526992</v>
      </c>
      <c r="U61" s="43">
        <f t="shared" si="31"/>
        <v>0.0171939477303989</v>
      </c>
      <c r="V61" s="44">
        <f t="shared" si="32"/>
        <v>0.016403320835565078</v>
      </c>
    </row>
    <row r="62" spans="1:22" ht="12.75">
      <c r="A62"/>
      <c r="B62" s="40" t="s">
        <v>9</v>
      </c>
      <c r="C62" s="41" t="s">
        <v>11</v>
      </c>
      <c r="D62" s="54">
        <f t="shared" si="33"/>
        <v>0.016533146943384053</v>
      </c>
      <c r="E62" s="43">
        <f t="shared" si="16"/>
        <v>0.018184668443329676</v>
      </c>
      <c r="F62" s="43">
        <f t="shared" si="17"/>
        <v>0.010008578781812983</v>
      </c>
      <c r="G62" s="43">
        <f t="shared" si="18"/>
        <v>0</v>
      </c>
      <c r="H62" s="44">
        <f t="shared" si="19"/>
        <v>0</v>
      </c>
      <c r="I62" s="37" t="s">
        <v>53</v>
      </c>
      <c r="J62" s="54">
        <f t="shared" si="20"/>
        <v>0.01696317749275962</v>
      </c>
      <c r="K62" s="43">
        <f t="shared" si="21"/>
        <v>0</v>
      </c>
      <c r="L62" s="43">
        <f t="shared" si="22"/>
        <v>0</v>
      </c>
      <c r="M62" s="44">
        <f t="shared" si="23"/>
        <v>0.017578962412462484</v>
      </c>
      <c r="N62" s="54">
        <f t="shared" si="24"/>
        <v>0.01699364465321912</v>
      </c>
      <c r="O62" s="43">
        <f t="shared" si="25"/>
        <v>0</v>
      </c>
      <c r="P62" s="43">
        <f t="shared" si="26"/>
        <v>0.014316392269148175</v>
      </c>
      <c r="Q62" s="43">
        <f t="shared" si="27"/>
        <v>0.028526970954356846</v>
      </c>
      <c r="R62" s="43">
        <f t="shared" si="28"/>
        <v>0.008841732979664015</v>
      </c>
      <c r="S62" s="43">
        <f t="shared" si="29"/>
        <v>0.013901760889712697</v>
      </c>
      <c r="T62" s="43">
        <f t="shared" si="30"/>
        <v>0.010711225364181662</v>
      </c>
      <c r="U62" s="43">
        <f t="shared" si="31"/>
        <v>0.024071526822558458</v>
      </c>
      <c r="V62" s="44">
        <f t="shared" si="32"/>
        <v>0.01673808248527049</v>
      </c>
    </row>
    <row r="63" spans="1:22" ht="12.75">
      <c r="A63"/>
      <c r="B63" s="40" t="s">
        <v>10</v>
      </c>
      <c r="C63" s="41"/>
      <c r="D63" s="54">
        <f t="shared" si="33"/>
        <v>0.35668584332490993</v>
      </c>
      <c r="E63" s="43">
        <f t="shared" si="16"/>
        <v>0.3687098291268224</v>
      </c>
      <c r="F63" s="43">
        <f t="shared" si="17"/>
        <v>0.30654847011724334</v>
      </c>
      <c r="G63" s="43">
        <f t="shared" si="18"/>
        <v>0.16878267363704258</v>
      </c>
      <c r="H63" s="44">
        <f t="shared" si="19"/>
        <v>0.4376657824933687</v>
      </c>
      <c r="I63" s="37" t="s">
        <v>53</v>
      </c>
      <c r="J63" s="54">
        <f t="shared" si="20"/>
        <v>0.3399531099158737</v>
      </c>
      <c r="K63" s="43">
        <f t="shared" si="21"/>
        <v>0.27596439169139464</v>
      </c>
      <c r="L63" s="43">
        <f t="shared" si="22"/>
        <v>0.3519736842105263</v>
      </c>
      <c r="M63" s="44">
        <f t="shared" si="23"/>
        <v>0.34114620551665</v>
      </c>
      <c r="N63" s="54">
        <f t="shared" si="24"/>
        <v>0.33987289306438245</v>
      </c>
      <c r="O63" s="43">
        <f t="shared" si="25"/>
        <v>0.3219954648526077</v>
      </c>
      <c r="P63" s="43">
        <f t="shared" si="26"/>
        <v>0.33786685755189694</v>
      </c>
      <c r="Q63" s="43">
        <f t="shared" si="27"/>
        <v>0.27385892116182575</v>
      </c>
      <c r="R63" s="43">
        <f t="shared" si="28"/>
        <v>0.37002652519893897</v>
      </c>
      <c r="S63" s="43">
        <f t="shared" si="29"/>
        <v>0.36515291936978683</v>
      </c>
      <c r="T63" s="43">
        <f t="shared" si="30"/>
        <v>0.33590402742073694</v>
      </c>
      <c r="U63" s="43">
        <f t="shared" si="31"/>
        <v>0.343191196698762</v>
      </c>
      <c r="V63" s="44">
        <f t="shared" si="32"/>
        <v>0.3375066952329941</v>
      </c>
    </row>
    <row r="64" spans="1:22" ht="12.75">
      <c r="A64"/>
      <c r="B64" s="24" t="s">
        <v>52</v>
      </c>
      <c r="C64" s="25"/>
      <c r="D64" s="55">
        <v>1</v>
      </c>
      <c r="E64" s="49">
        <v>1</v>
      </c>
      <c r="F64" s="49">
        <v>1</v>
      </c>
      <c r="G64" s="49">
        <v>1</v>
      </c>
      <c r="H64" s="50">
        <v>1</v>
      </c>
      <c r="I64" s="56" t="s">
        <v>53</v>
      </c>
      <c r="J64" s="55">
        <v>1</v>
      </c>
      <c r="K64" s="49">
        <v>1</v>
      </c>
      <c r="L64" s="49">
        <v>1</v>
      </c>
      <c r="M64" s="50">
        <v>1</v>
      </c>
      <c r="N64" s="55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spans="1:2" ht="12.75">
      <c r="A65"/>
      <c r="B65" s="1" t="s">
        <v>62</v>
      </c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2004-12-22T19:58:09Z</dcterms:created>
  <dcterms:modified xsi:type="dcterms:W3CDTF">2005-01-04T14:57:30Z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