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40" windowWidth="16620" windowHeight="9975" activeTab="0"/>
  </bookViews>
  <sheets>
    <sheet name="OPL18750" sheetId="1" r:id="rId1"/>
  </sheets>
  <definedNames>
    <definedName name="DATABASE">'OPL18750'!$A$6:$V$17</definedName>
  </definedNames>
  <calcPr fullCalcOnLoad="1"/>
</workbook>
</file>

<file path=xl/sharedStrings.xml><?xml version="1.0" encoding="utf-8"?>
<sst xmlns="http://schemas.openxmlformats.org/spreadsheetml/2006/main" count="270" uniqueCount="63">
  <si>
    <t>College Park city *</t>
  </si>
  <si>
    <t>Washington city</t>
  </si>
  <si>
    <t>Greenbelt city</t>
  </si>
  <si>
    <t>Adelphi CDP</t>
  </si>
  <si>
    <t>Columbia CDP</t>
  </si>
  <si>
    <t>Beltsville CDp</t>
  </si>
  <si>
    <t>North Bethesda CDP</t>
  </si>
  <si>
    <t>Laurel city</t>
  </si>
  <si>
    <t>Rockville city</t>
  </si>
  <si>
    <t>Bethesda CDP</t>
  </si>
  <si>
    <t>Maryland</t>
  </si>
  <si>
    <t>District of Columbia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</si>
  <si>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</si>
  <si>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</si>
  <si>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</si>
  <si>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</si>
  <si>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</si>
  <si>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</si>
  <si>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</si>
  <si>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</si>
  <si>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</si>
  <si>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</si>
  <si>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</si>
  <si>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</si>
  <si>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</si>
  <si>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</si>
  <si>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</si>
  <si>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</si>
  <si>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</si>
  <si>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</si>
  <si>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</si>
  <si>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</si>
  <si>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</si>
  <si>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</si>
  <si>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</si>
  <si>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</si>
  <si>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</si>
  <si>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</si>
  <si>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</si>
  <si>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</si>
  <si>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</si>
  <si>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</si>
  <si>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</si>
  <si>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</si>
  <si>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</si>
  <si>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</si>
  <si>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</si>
  <si>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</si>
  <si>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</si>
  <si>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</si>
  <si>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College Park city, Maryland, Work In :</t>
  </si>
  <si>
    <t xml:space="preserve">Total </t>
  </si>
  <si>
    <t>NA</t>
  </si>
  <si>
    <t>Row Percent</t>
  </si>
  <si>
    <t>100 -150</t>
  </si>
  <si>
    <t>100.0%</t>
  </si>
  <si>
    <t>All Other</t>
  </si>
  <si>
    <t>Column Percent ( does not include intra county commuters )</t>
  </si>
  <si>
    <t>Resident</t>
  </si>
  <si>
    <t>Place Name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</si>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</sst>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17.421875" style="1" customWidth="1"/>
    <col min="4" max="9" width="8.28125" style="1" customWidth="1"/>
    <col min="10" max="22" width="9.7109375" style="1" customWidth="1"/>
  </cols>
  <sheetData>
    <row r="1" spans="1:22" ht="15">
      <c r="A1"/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2.75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10</v>
      </c>
      <c r="D7" s="57">
        <v>4205</v>
      </c>
      <c r="E7" s="58">
        <v>1025</v>
      </c>
      <c r="F7" s="58">
        <v>190</v>
      </c>
      <c r="G7" s="58">
        <v>95</v>
      </c>
      <c r="H7" s="58">
        <v>905</v>
      </c>
      <c r="I7" s="59">
        <v>11</v>
      </c>
      <c r="J7" s="58">
        <v>2220</v>
      </c>
      <c r="K7" s="58">
        <v>555</v>
      </c>
      <c r="L7" s="58">
        <v>195</v>
      </c>
      <c r="M7" s="60">
        <v>1470</v>
      </c>
      <c r="N7" s="58">
        <v>2220</v>
      </c>
      <c r="O7" s="58">
        <v>245</v>
      </c>
      <c r="P7" s="58">
        <v>405</v>
      </c>
      <c r="Q7" s="58">
        <v>200</v>
      </c>
      <c r="R7" s="58">
        <v>295</v>
      </c>
      <c r="S7" s="58">
        <v>205</v>
      </c>
      <c r="T7" s="58">
        <v>230</v>
      </c>
      <c r="U7" s="58">
        <v>345</v>
      </c>
      <c r="V7" s="60">
        <v>290</v>
      </c>
    </row>
    <row r="8" spans="2:22" ht="12.75">
      <c r="B8" s="40" t="s">
        <v>1</v>
      </c>
      <c r="C8" s="41" t="s">
        <v>11</v>
      </c>
      <c r="D8" s="61">
        <v>1910</v>
      </c>
      <c r="E8" s="62">
        <v>875</v>
      </c>
      <c r="F8" s="62">
        <v>165</v>
      </c>
      <c r="G8" s="62">
        <v>605</v>
      </c>
      <c r="H8" s="62">
        <v>55</v>
      </c>
      <c r="I8" s="63">
        <v>39</v>
      </c>
      <c r="J8" s="62">
        <v>1700</v>
      </c>
      <c r="K8" s="62">
        <v>60</v>
      </c>
      <c r="L8" s="62">
        <v>60</v>
      </c>
      <c r="M8" s="64">
        <v>1580</v>
      </c>
      <c r="N8" s="62">
        <v>1700</v>
      </c>
      <c r="O8" s="62">
        <v>45</v>
      </c>
      <c r="P8" s="62">
        <v>85</v>
      </c>
      <c r="Q8" s="62">
        <v>100</v>
      </c>
      <c r="R8" s="62">
        <v>170</v>
      </c>
      <c r="S8" s="62">
        <v>160</v>
      </c>
      <c r="T8" s="62">
        <v>265</v>
      </c>
      <c r="U8" s="62">
        <v>350</v>
      </c>
      <c r="V8" s="64">
        <v>535</v>
      </c>
    </row>
    <row r="9" spans="2:22" ht="12.75">
      <c r="B9" s="40" t="s">
        <v>62</v>
      </c>
      <c r="C9" s="41" t="s">
        <v>10</v>
      </c>
      <c r="D9" s="61">
        <v>870</v>
      </c>
      <c r="E9" s="62">
        <v>525</v>
      </c>
      <c r="F9" s="62">
        <v>95</v>
      </c>
      <c r="G9" s="62">
        <v>24</v>
      </c>
      <c r="H9" s="62">
        <v>55</v>
      </c>
      <c r="I9" s="63">
        <v>27</v>
      </c>
      <c r="J9" s="62">
        <v>700</v>
      </c>
      <c r="K9" s="62">
        <v>90</v>
      </c>
      <c r="L9" s="62">
        <v>45</v>
      </c>
      <c r="M9" s="64">
        <v>565</v>
      </c>
      <c r="N9" s="62">
        <v>700</v>
      </c>
      <c r="O9" s="62">
        <v>45</v>
      </c>
      <c r="P9" s="62">
        <v>75</v>
      </c>
      <c r="Q9" s="62">
        <v>30</v>
      </c>
      <c r="R9" s="62">
        <v>70</v>
      </c>
      <c r="S9" s="62">
        <v>95</v>
      </c>
      <c r="T9" s="62">
        <v>70</v>
      </c>
      <c r="U9" s="62">
        <v>180</v>
      </c>
      <c r="V9" s="64">
        <v>130</v>
      </c>
    </row>
    <row r="10" spans="2:22" ht="12.75">
      <c r="B10" s="40" t="s">
        <v>5</v>
      </c>
      <c r="C10" s="41" t="s">
        <v>10</v>
      </c>
      <c r="D10" s="61">
        <v>360</v>
      </c>
      <c r="E10" s="62">
        <v>255</v>
      </c>
      <c r="F10" s="62">
        <v>34</v>
      </c>
      <c r="G10" s="62">
        <v>0</v>
      </c>
      <c r="H10" s="62">
        <v>10</v>
      </c>
      <c r="I10" s="63">
        <v>13</v>
      </c>
      <c r="J10" s="62">
        <v>300</v>
      </c>
      <c r="K10" s="62">
        <v>20</v>
      </c>
      <c r="L10" s="62">
        <v>4</v>
      </c>
      <c r="M10" s="64">
        <v>280</v>
      </c>
      <c r="N10" s="62">
        <v>300</v>
      </c>
      <c r="O10" s="62">
        <v>20</v>
      </c>
      <c r="P10" s="62">
        <v>4</v>
      </c>
      <c r="Q10" s="62">
        <v>20</v>
      </c>
      <c r="R10" s="62">
        <v>60</v>
      </c>
      <c r="S10" s="62">
        <v>35</v>
      </c>
      <c r="T10" s="62">
        <v>65</v>
      </c>
      <c r="U10" s="62">
        <v>65</v>
      </c>
      <c r="V10" s="64">
        <v>35</v>
      </c>
    </row>
    <row r="11" spans="2:22" ht="12.75">
      <c r="B11" s="40" t="s">
        <v>6</v>
      </c>
      <c r="C11" s="41" t="s">
        <v>10</v>
      </c>
      <c r="D11" s="61">
        <v>230</v>
      </c>
      <c r="E11" s="62">
        <v>155</v>
      </c>
      <c r="F11" s="62">
        <v>45</v>
      </c>
      <c r="G11" s="62">
        <v>10</v>
      </c>
      <c r="H11" s="62">
        <v>0</v>
      </c>
      <c r="I11" s="63">
        <v>36</v>
      </c>
      <c r="J11" s="62">
        <v>210</v>
      </c>
      <c r="K11" s="62">
        <v>4</v>
      </c>
      <c r="L11" s="62">
        <v>10</v>
      </c>
      <c r="M11" s="64">
        <v>195</v>
      </c>
      <c r="N11" s="62">
        <v>210</v>
      </c>
      <c r="O11" s="62">
        <v>0</v>
      </c>
      <c r="P11" s="62">
        <v>4</v>
      </c>
      <c r="Q11" s="62">
        <v>20</v>
      </c>
      <c r="R11" s="62">
        <v>55</v>
      </c>
      <c r="S11" s="62">
        <v>4</v>
      </c>
      <c r="T11" s="62">
        <v>25</v>
      </c>
      <c r="U11" s="62">
        <v>40</v>
      </c>
      <c r="V11" s="64">
        <v>65</v>
      </c>
    </row>
    <row r="12" spans="2:22" ht="12.75">
      <c r="B12" s="40" t="s">
        <v>2</v>
      </c>
      <c r="C12" s="41" t="s">
        <v>10</v>
      </c>
      <c r="D12" s="61">
        <v>215</v>
      </c>
      <c r="E12" s="62">
        <v>160</v>
      </c>
      <c r="F12" s="62">
        <v>30</v>
      </c>
      <c r="G12" s="62">
        <v>0</v>
      </c>
      <c r="H12" s="62">
        <v>4</v>
      </c>
      <c r="I12" s="63">
        <v>19</v>
      </c>
      <c r="J12" s="62">
        <v>195</v>
      </c>
      <c r="K12" s="62">
        <v>45</v>
      </c>
      <c r="L12" s="62">
        <v>20</v>
      </c>
      <c r="M12" s="64">
        <v>135</v>
      </c>
      <c r="N12" s="62">
        <v>195</v>
      </c>
      <c r="O12" s="62">
        <v>25</v>
      </c>
      <c r="P12" s="62">
        <v>20</v>
      </c>
      <c r="Q12" s="62">
        <v>20</v>
      </c>
      <c r="R12" s="62">
        <v>20</v>
      </c>
      <c r="S12" s="62">
        <v>20</v>
      </c>
      <c r="T12" s="62">
        <v>25</v>
      </c>
      <c r="U12" s="62">
        <v>25</v>
      </c>
      <c r="V12" s="64">
        <v>40</v>
      </c>
    </row>
    <row r="13" spans="2:22" ht="12.75">
      <c r="B13" s="40" t="s">
        <v>8</v>
      </c>
      <c r="C13" s="41" t="s">
        <v>10</v>
      </c>
      <c r="D13" s="61">
        <v>200</v>
      </c>
      <c r="E13" s="62">
        <v>145</v>
      </c>
      <c r="F13" s="62">
        <v>20</v>
      </c>
      <c r="G13" s="62">
        <v>4</v>
      </c>
      <c r="H13" s="62">
        <v>0</v>
      </c>
      <c r="I13" s="63">
        <v>33</v>
      </c>
      <c r="J13" s="62">
        <v>170</v>
      </c>
      <c r="K13" s="62">
        <v>30</v>
      </c>
      <c r="L13" s="62">
        <v>10</v>
      </c>
      <c r="M13" s="64">
        <v>130</v>
      </c>
      <c r="N13" s="62">
        <v>170</v>
      </c>
      <c r="O13" s="62">
        <v>25</v>
      </c>
      <c r="P13" s="62">
        <v>4</v>
      </c>
      <c r="Q13" s="62">
        <v>10</v>
      </c>
      <c r="R13" s="62">
        <v>20</v>
      </c>
      <c r="S13" s="62">
        <v>4</v>
      </c>
      <c r="T13" s="62">
        <v>40</v>
      </c>
      <c r="U13" s="62">
        <v>15</v>
      </c>
      <c r="V13" s="64">
        <v>50</v>
      </c>
    </row>
    <row r="14" spans="2:22" ht="12.75">
      <c r="B14" s="40" t="s">
        <v>3</v>
      </c>
      <c r="C14" s="41" t="s">
        <v>10</v>
      </c>
      <c r="D14" s="61">
        <v>185</v>
      </c>
      <c r="E14" s="62">
        <v>60</v>
      </c>
      <c r="F14" s="62">
        <v>25</v>
      </c>
      <c r="G14" s="62">
        <v>0</v>
      </c>
      <c r="H14" s="62">
        <v>0</v>
      </c>
      <c r="I14" s="63">
        <v>10</v>
      </c>
      <c r="J14" s="62">
        <v>85</v>
      </c>
      <c r="K14" s="62">
        <v>15</v>
      </c>
      <c r="L14" s="62">
        <v>0</v>
      </c>
      <c r="M14" s="64">
        <v>70</v>
      </c>
      <c r="N14" s="62">
        <v>85</v>
      </c>
      <c r="O14" s="62">
        <v>10</v>
      </c>
      <c r="P14" s="62">
        <v>20</v>
      </c>
      <c r="Q14" s="62">
        <v>15</v>
      </c>
      <c r="R14" s="62">
        <v>10</v>
      </c>
      <c r="S14" s="62">
        <v>0</v>
      </c>
      <c r="T14" s="62">
        <v>20</v>
      </c>
      <c r="U14" s="62">
        <v>10</v>
      </c>
      <c r="V14" s="64">
        <v>10</v>
      </c>
    </row>
    <row r="15" spans="2:22" ht="12.75">
      <c r="B15" s="40" t="s">
        <v>9</v>
      </c>
      <c r="C15" s="41" t="s">
        <v>10</v>
      </c>
      <c r="D15" s="61">
        <v>180</v>
      </c>
      <c r="E15" s="62">
        <v>155</v>
      </c>
      <c r="F15" s="62">
        <v>4</v>
      </c>
      <c r="G15" s="62">
        <v>15</v>
      </c>
      <c r="H15" s="62">
        <v>4</v>
      </c>
      <c r="I15" s="63">
        <v>57</v>
      </c>
      <c r="J15" s="62">
        <v>180</v>
      </c>
      <c r="K15" s="62">
        <v>25</v>
      </c>
      <c r="L15" s="62">
        <v>4</v>
      </c>
      <c r="M15" s="64">
        <v>150</v>
      </c>
      <c r="N15" s="62">
        <v>180</v>
      </c>
      <c r="O15" s="62">
        <v>0</v>
      </c>
      <c r="P15" s="62">
        <v>30</v>
      </c>
      <c r="Q15" s="62">
        <v>10</v>
      </c>
      <c r="R15" s="62">
        <v>20</v>
      </c>
      <c r="S15" s="62">
        <v>15</v>
      </c>
      <c r="T15" s="62">
        <v>45</v>
      </c>
      <c r="U15" s="62">
        <v>35</v>
      </c>
      <c r="V15" s="64">
        <v>30</v>
      </c>
    </row>
    <row r="16" spans="2:22" ht="12.75">
      <c r="B16" s="40" t="s">
        <v>4</v>
      </c>
      <c r="C16" s="41" t="s">
        <v>10</v>
      </c>
      <c r="D16" s="61">
        <v>130</v>
      </c>
      <c r="E16" s="62">
        <v>80</v>
      </c>
      <c r="F16" s="62">
        <v>4</v>
      </c>
      <c r="G16" s="62">
        <v>0</v>
      </c>
      <c r="H16" s="62">
        <v>0</v>
      </c>
      <c r="I16" s="63">
        <v>23</v>
      </c>
      <c r="J16" s="62">
        <v>80</v>
      </c>
      <c r="K16" s="62">
        <v>25</v>
      </c>
      <c r="L16" s="62">
        <v>4</v>
      </c>
      <c r="M16" s="64">
        <v>50</v>
      </c>
      <c r="N16" s="62">
        <v>80</v>
      </c>
      <c r="O16" s="62">
        <v>0</v>
      </c>
      <c r="P16" s="62">
        <v>25</v>
      </c>
      <c r="Q16" s="62">
        <v>10</v>
      </c>
      <c r="R16" s="62">
        <v>0</v>
      </c>
      <c r="S16" s="62">
        <v>4</v>
      </c>
      <c r="T16" s="62">
        <v>4</v>
      </c>
      <c r="U16" s="62">
        <v>10</v>
      </c>
      <c r="V16" s="64">
        <v>25</v>
      </c>
    </row>
    <row r="17" spans="2:22" ht="13.5" customHeight="1">
      <c r="B17" s="40" t="s">
        <v>7</v>
      </c>
      <c r="C17" s="41" t="s">
        <v>10</v>
      </c>
      <c r="D17" s="61">
        <v>125</v>
      </c>
      <c r="E17" s="62">
        <v>75</v>
      </c>
      <c r="F17" s="62">
        <v>0</v>
      </c>
      <c r="G17" s="62">
        <v>0</v>
      </c>
      <c r="H17" s="62">
        <v>15</v>
      </c>
      <c r="I17" s="63">
        <v>23</v>
      </c>
      <c r="J17" s="62">
        <v>90</v>
      </c>
      <c r="K17" s="62">
        <v>15</v>
      </c>
      <c r="L17" s="62">
        <v>0</v>
      </c>
      <c r="M17" s="64">
        <v>75</v>
      </c>
      <c r="N17" s="62">
        <v>90</v>
      </c>
      <c r="O17" s="62">
        <v>4</v>
      </c>
      <c r="P17" s="62">
        <v>0</v>
      </c>
      <c r="Q17" s="62">
        <v>10</v>
      </c>
      <c r="R17" s="62">
        <v>4</v>
      </c>
      <c r="S17" s="62">
        <v>4</v>
      </c>
      <c r="T17" s="62">
        <v>25</v>
      </c>
      <c r="U17" s="62">
        <v>25</v>
      </c>
      <c r="V17" s="64">
        <v>15</v>
      </c>
    </row>
    <row r="18" spans="2:22" ht="12.75">
      <c r="B18" s="40" t="s">
        <v>56</v>
      </c>
      <c r="C18" s="41"/>
      <c r="D18" s="61">
        <v>2935</v>
      </c>
      <c r="E18" s="62">
        <v>2016</v>
      </c>
      <c r="F18" s="62">
        <v>207</v>
      </c>
      <c r="G18" s="62">
        <v>98</v>
      </c>
      <c r="H18" s="62">
        <v>118</v>
      </c>
      <c r="I18" s="65" t="s">
        <v>52</v>
      </c>
      <c r="J18" s="62">
        <v>1950</v>
      </c>
      <c r="K18" s="62">
        <v>112</v>
      </c>
      <c r="L18" s="62">
        <v>112</v>
      </c>
      <c r="M18" s="64">
        <v>1725</v>
      </c>
      <c r="N18" s="62">
        <v>1940</v>
      </c>
      <c r="O18" s="62">
        <v>92</v>
      </c>
      <c r="P18" s="62">
        <v>107</v>
      </c>
      <c r="Q18" s="62">
        <v>117</v>
      </c>
      <c r="R18" s="62">
        <v>268</v>
      </c>
      <c r="S18" s="62">
        <v>180</v>
      </c>
      <c r="T18" s="62">
        <v>299</v>
      </c>
      <c r="U18" s="62">
        <v>359</v>
      </c>
      <c r="V18" s="64">
        <v>414</v>
      </c>
    </row>
    <row r="19" spans="1:22" ht="14.25">
      <c r="A19" s="23"/>
      <c r="B19" s="24" t="s">
        <v>51</v>
      </c>
      <c r="C19" s="25"/>
      <c r="D19" s="26">
        <f>SUM(D7:D18)</f>
        <v>11545</v>
      </c>
      <c r="E19" s="27">
        <f>SUM(E7:E18)</f>
        <v>5526</v>
      </c>
      <c r="F19" s="27">
        <f>SUM(F7:F18)</f>
        <v>819</v>
      </c>
      <c r="G19" s="27">
        <f>SUM(G7:G18)</f>
        <v>851</v>
      </c>
      <c r="H19" s="27">
        <f>SUM(H7:H18)</f>
        <v>1166</v>
      </c>
      <c r="I19" s="28" t="s">
        <v>52</v>
      </c>
      <c r="J19" s="27">
        <f aca="true" t="shared" si="0" ref="J19:V19">SUM(J7:J18)</f>
        <v>7880</v>
      </c>
      <c r="K19" s="27">
        <f t="shared" si="0"/>
        <v>996</v>
      </c>
      <c r="L19" s="27">
        <f t="shared" si="0"/>
        <v>464</v>
      </c>
      <c r="M19" s="29">
        <f t="shared" si="0"/>
        <v>6425</v>
      </c>
      <c r="N19" s="27">
        <f t="shared" si="0"/>
        <v>7870</v>
      </c>
      <c r="O19" s="27">
        <f t="shared" si="0"/>
        <v>511</v>
      </c>
      <c r="P19" s="27">
        <f t="shared" si="0"/>
        <v>779</v>
      </c>
      <c r="Q19" s="27">
        <f t="shared" si="0"/>
        <v>562</v>
      </c>
      <c r="R19" s="27">
        <f t="shared" si="0"/>
        <v>992</v>
      </c>
      <c r="S19" s="27">
        <f t="shared" si="0"/>
        <v>726</v>
      </c>
      <c r="T19" s="27">
        <f t="shared" si="0"/>
        <v>1113</v>
      </c>
      <c r="U19" s="27">
        <f t="shared" si="0"/>
        <v>1459</v>
      </c>
      <c r="V19" s="29">
        <f t="shared" si="0"/>
        <v>1639</v>
      </c>
    </row>
    <row r="20" spans="1:22" ht="14.25">
      <c r="A20" s="23"/>
      <c r="B20" s="1" t="s">
        <v>60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58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59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8" t="s">
        <v>0</v>
      </c>
      <c r="C30" s="9" t="s">
        <v>10</v>
      </c>
      <c r="D30" s="34" t="s">
        <v>55</v>
      </c>
      <c r="E30" s="35">
        <f>+(E7/D7)</f>
        <v>0.2437574316290131</v>
      </c>
      <c r="F30" s="35">
        <f>+(F7/D7)</f>
        <v>0.04518430439952437</v>
      </c>
      <c r="G30" s="35">
        <f>+(G7/D7)</f>
        <v>0.022592152199762187</v>
      </c>
      <c r="H30" s="36">
        <f>+(H7/D7)</f>
        <v>0.21521997621878716</v>
      </c>
      <c r="I30" s="37" t="s">
        <v>52</v>
      </c>
      <c r="J30" s="34" t="s">
        <v>55</v>
      </c>
      <c r="K30" s="35">
        <f>+(K7/J7)</f>
        <v>0.25</v>
      </c>
      <c r="L30" s="35">
        <f>+(L7/J7)</f>
        <v>0.08783783783783784</v>
      </c>
      <c r="M30" s="36">
        <f>+(M7/J7)</f>
        <v>0.6621621621621622</v>
      </c>
      <c r="N30" s="34" t="s">
        <v>55</v>
      </c>
      <c r="O30" s="38">
        <f>+(O7/N7)</f>
        <v>0.11036036036036036</v>
      </c>
      <c r="P30" s="38">
        <f>+(P7/N7)</f>
        <v>0.18243243243243243</v>
      </c>
      <c r="Q30" s="38">
        <f>+(Q7/N7)</f>
        <v>0.09009009009009009</v>
      </c>
      <c r="R30" s="38">
        <f>+(R7/N7)</f>
        <v>0.13288288288288289</v>
      </c>
      <c r="S30" s="38">
        <f>+(S7/N7)</f>
        <v>0.09234234234234234</v>
      </c>
      <c r="T30" s="38">
        <f>+(T7/N7)</f>
        <v>0.1036036036036036</v>
      </c>
      <c r="U30" s="38">
        <f>+(U7/N7)</f>
        <v>0.1554054054054054</v>
      </c>
      <c r="V30" s="39">
        <f>+(V7/N7)</f>
        <v>0.13063063063063063</v>
      </c>
    </row>
    <row r="31" spans="1:22" ht="12.75">
      <c r="A31"/>
      <c r="B31" s="40" t="s">
        <v>1</v>
      </c>
      <c r="C31" s="41" t="s">
        <v>11</v>
      </c>
      <c r="D31" s="42" t="s">
        <v>55</v>
      </c>
      <c r="E31" s="43">
        <f>+(E8/D8)</f>
        <v>0.4581151832460733</v>
      </c>
      <c r="F31" s="43">
        <f aca="true" t="shared" si="1" ref="F31:F41">+(F8/D8)</f>
        <v>0.08638743455497382</v>
      </c>
      <c r="G31" s="43">
        <f aca="true" t="shared" si="2" ref="G31:G41">+(G8/D8)</f>
        <v>0.31675392670157065</v>
      </c>
      <c r="H31" s="44">
        <f aca="true" t="shared" si="3" ref="H31:H41">+(H8/D8)</f>
        <v>0.028795811518324606</v>
      </c>
      <c r="I31" s="37" t="s">
        <v>52</v>
      </c>
      <c r="J31" s="42" t="s">
        <v>55</v>
      </c>
      <c r="K31" s="43">
        <f aca="true" t="shared" si="4" ref="K31:K42">+(K8/J8)</f>
        <v>0.03529411764705882</v>
      </c>
      <c r="L31" s="43">
        <f aca="true" t="shared" si="5" ref="L31:L41">+(L8/J8)</f>
        <v>0.03529411764705882</v>
      </c>
      <c r="M31" s="44">
        <f aca="true" t="shared" si="6" ref="M31:M41">+(M8/J8)</f>
        <v>0.9294117647058824</v>
      </c>
      <c r="N31" s="42" t="s">
        <v>55</v>
      </c>
      <c r="O31" s="45">
        <f aca="true" t="shared" si="7" ref="O31:O42">+(O8/N8)</f>
        <v>0.026470588235294117</v>
      </c>
      <c r="P31" s="45">
        <f aca="true" t="shared" si="8" ref="P31:P41">+(P8/N8)</f>
        <v>0.05</v>
      </c>
      <c r="Q31" s="45">
        <f aca="true" t="shared" si="9" ref="Q31:Q41">+(Q8/N8)</f>
        <v>0.058823529411764705</v>
      </c>
      <c r="R31" s="45">
        <f aca="true" t="shared" si="10" ref="R31:R41">+(R8/N8)</f>
        <v>0.1</v>
      </c>
      <c r="S31" s="45">
        <f aca="true" t="shared" si="11" ref="S31:S41">+(S8/N8)</f>
        <v>0.09411764705882353</v>
      </c>
      <c r="T31" s="45">
        <f aca="true" t="shared" si="12" ref="T31:T41">+(T8/N8)</f>
        <v>0.15588235294117647</v>
      </c>
      <c r="U31" s="45">
        <f aca="true" t="shared" si="13" ref="U31:U41">+(U8/N8)</f>
        <v>0.20588235294117646</v>
      </c>
      <c r="V31" s="46">
        <f aca="true" t="shared" si="14" ref="V31:V41">+(V8/N8)</f>
        <v>0.31470588235294117</v>
      </c>
    </row>
    <row r="32" spans="1:22" ht="12.75">
      <c r="A32"/>
      <c r="B32" s="40" t="s">
        <v>62</v>
      </c>
      <c r="C32" s="41" t="s">
        <v>10</v>
      </c>
      <c r="D32" s="42" t="s">
        <v>55</v>
      </c>
      <c r="E32" s="43">
        <f>+(E9/D9)</f>
        <v>0.603448275862069</v>
      </c>
      <c r="F32" s="43">
        <f>+(F9/D9)</f>
        <v>0.10919540229885058</v>
      </c>
      <c r="G32" s="43">
        <f>+(G9/D9)</f>
        <v>0.027586206896551724</v>
      </c>
      <c r="H32" s="44">
        <f t="shared" si="3"/>
        <v>0.06321839080459771</v>
      </c>
      <c r="I32" s="37" t="s">
        <v>52</v>
      </c>
      <c r="J32" s="42" t="s">
        <v>55</v>
      </c>
      <c r="K32" s="43">
        <f t="shared" si="4"/>
        <v>0.12857142857142856</v>
      </c>
      <c r="L32" s="43">
        <f t="shared" si="5"/>
        <v>0.06428571428571428</v>
      </c>
      <c r="M32" s="44">
        <f t="shared" si="6"/>
        <v>0.8071428571428572</v>
      </c>
      <c r="N32" s="42" t="s">
        <v>55</v>
      </c>
      <c r="O32" s="45">
        <f t="shared" si="7"/>
        <v>0.06428571428571428</v>
      </c>
      <c r="P32" s="45">
        <f t="shared" si="8"/>
        <v>0.10714285714285714</v>
      </c>
      <c r="Q32" s="45">
        <f t="shared" si="9"/>
        <v>0.04285714285714286</v>
      </c>
      <c r="R32" s="45">
        <f t="shared" si="10"/>
        <v>0.1</v>
      </c>
      <c r="S32" s="45">
        <f t="shared" si="11"/>
        <v>0.1357142857142857</v>
      </c>
      <c r="T32" s="45">
        <f t="shared" si="12"/>
        <v>0.1</v>
      </c>
      <c r="U32" s="45">
        <f t="shared" si="13"/>
        <v>0.2571428571428571</v>
      </c>
      <c r="V32" s="46">
        <f t="shared" si="14"/>
        <v>0.18571428571428572</v>
      </c>
    </row>
    <row r="33" spans="1:22" ht="12.75">
      <c r="A33"/>
      <c r="B33" s="40" t="s">
        <v>5</v>
      </c>
      <c r="C33" s="41" t="s">
        <v>10</v>
      </c>
      <c r="D33" s="42" t="s">
        <v>55</v>
      </c>
      <c r="E33" s="43">
        <f aca="true" t="shared" si="15" ref="E33:E42">+(E10/D10)</f>
        <v>0.7083333333333334</v>
      </c>
      <c r="F33" s="43">
        <f t="shared" si="1"/>
        <v>0.09444444444444444</v>
      </c>
      <c r="G33" s="43">
        <f t="shared" si="2"/>
        <v>0</v>
      </c>
      <c r="H33" s="44">
        <f t="shared" si="3"/>
        <v>0.027777777777777776</v>
      </c>
      <c r="I33" s="37" t="s">
        <v>52</v>
      </c>
      <c r="J33" s="42" t="s">
        <v>55</v>
      </c>
      <c r="K33" s="43">
        <f t="shared" si="4"/>
        <v>0.06666666666666667</v>
      </c>
      <c r="L33" s="43">
        <f t="shared" si="5"/>
        <v>0.013333333333333334</v>
      </c>
      <c r="M33" s="44">
        <f t="shared" si="6"/>
        <v>0.9333333333333333</v>
      </c>
      <c r="N33" s="42" t="s">
        <v>55</v>
      </c>
      <c r="O33" s="45">
        <f t="shared" si="7"/>
        <v>0.06666666666666667</v>
      </c>
      <c r="P33" s="45">
        <f t="shared" si="8"/>
        <v>0.013333333333333334</v>
      </c>
      <c r="Q33" s="45">
        <f t="shared" si="9"/>
        <v>0.06666666666666667</v>
      </c>
      <c r="R33" s="45">
        <f t="shared" si="10"/>
        <v>0.2</v>
      </c>
      <c r="S33" s="45">
        <f t="shared" si="11"/>
        <v>0.11666666666666667</v>
      </c>
      <c r="T33" s="45">
        <f t="shared" si="12"/>
        <v>0.21666666666666667</v>
      </c>
      <c r="U33" s="45">
        <f t="shared" si="13"/>
        <v>0.21666666666666667</v>
      </c>
      <c r="V33" s="46">
        <f t="shared" si="14"/>
        <v>0.11666666666666667</v>
      </c>
    </row>
    <row r="34" spans="1:22" ht="12.75">
      <c r="A34"/>
      <c r="B34" s="40" t="s">
        <v>6</v>
      </c>
      <c r="C34" s="41" t="s">
        <v>10</v>
      </c>
      <c r="D34" s="42" t="s">
        <v>55</v>
      </c>
      <c r="E34" s="43">
        <f t="shared" si="15"/>
        <v>0.6739130434782609</v>
      </c>
      <c r="F34" s="43">
        <f t="shared" si="1"/>
        <v>0.1956521739130435</v>
      </c>
      <c r="G34" s="43">
        <f t="shared" si="2"/>
        <v>0.043478260869565216</v>
      </c>
      <c r="H34" s="44">
        <f t="shared" si="3"/>
        <v>0</v>
      </c>
      <c r="I34" s="37" t="s">
        <v>52</v>
      </c>
      <c r="J34" s="42" t="s">
        <v>55</v>
      </c>
      <c r="K34" s="43">
        <f t="shared" si="4"/>
        <v>0.01904761904761905</v>
      </c>
      <c r="L34" s="43">
        <f t="shared" si="5"/>
        <v>0.047619047619047616</v>
      </c>
      <c r="M34" s="44">
        <f t="shared" si="6"/>
        <v>0.9285714285714286</v>
      </c>
      <c r="N34" s="42" t="s">
        <v>55</v>
      </c>
      <c r="O34" s="45">
        <f t="shared" si="7"/>
        <v>0</v>
      </c>
      <c r="P34" s="45">
        <f t="shared" si="8"/>
        <v>0.01904761904761905</v>
      </c>
      <c r="Q34" s="45">
        <f t="shared" si="9"/>
        <v>0.09523809523809523</v>
      </c>
      <c r="R34" s="45">
        <f t="shared" si="10"/>
        <v>0.2619047619047619</v>
      </c>
      <c r="S34" s="45">
        <f t="shared" si="11"/>
        <v>0.01904761904761905</v>
      </c>
      <c r="T34" s="45">
        <f t="shared" si="12"/>
        <v>0.11904761904761904</v>
      </c>
      <c r="U34" s="45">
        <f t="shared" si="13"/>
        <v>0.19047619047619047</v>
      </c>
      <c r="V34" s="46">
        <f t="shared" si="14"/>
        <v>0.30952380952380953</v>
      </c>
    </row>
    <row r="35" spans="1:22" ht="12.75">
      <c r="A35"/>
      <c r="B35" s="40" t="s">
        <v>2</v>
      </c>
      <c r="C35" s="41" t="s">
        <v>10</v>
      </c>
      <c r="D35" s="42" t="s">
        <v>55</v>
      </c>
      <c r="E35" s="43">
        <f t="shared" si="15"/>
        <v>0.7441860465116279</v>
      </c>
      <c r="F35" s="43">
        <f t="shared" si="1"/>
        <v>0.13953488372093023</v>
      </c>
      <c r="G35" s="43">
        <f t="shared" si="2"/>
        <v>0</v>
      </c>
      <c r="H35" s="44">
        <f t="shared" si="3"/>
        <v>0.018604651162790697</v>
      </c>
      <c r="I35" s="37" t="s">
        <v>52</v>
      </c>
      <c r="J35" s="42" t="s">
        <v>55</v>
      </c>
      <c r="K35" s="43">
        <f t="shared" si="4"/>
        <v>0.23076923076923078</v>
      </c>
      <c r="L35" s="43">
        <f t="shared" si="5"/>
        <v>0.10256410256410256</v>
      </c>
      <c r="M35" s="44">
        <f t="shared" si="6"/>
        <v>0.6923076923076923</v>
      </c>
      <c r="N35" s="42" t="s">
        <v>55</v>
      </c>
      <c r="O35" s="45">
        <f t="shared" si="7"/>
        <v>0.1282051282051282</v>
      </c>
      <c r="P35" s="45">
        <f t="shared" si="8"/>
        <v>0.10256410256410256</v>
      </c>
      <c r="Q35" s="45">
        <f t="shared" si="9"/>
        <v>0.10256410256410256</v>
      </c>
      <c r="R35" s="45">
        <f t="shared" si="10"/>
        <v>0.10256410256410256</v>
      </c>
      <c r="S35" s="45">
        <f t="shared" si="11"/>
        <v>0.10256410256410256</v>
      </c>
      <c r="T35" s="45">
        <f t="shared" si="12"/>
        <v>0.1282051282051282</v>
      </c>
      <c r="U35" s="45">
        <f t="shared" si="13"/>
        <v>0.1282051282051282</v>
      </c>
      <c r="V35" s="46">
        <f t="shared" si="14"/>
        <v>0.20512820512820512</v>
      </c>
    </row>
    <row r="36" spans="1:22" ht="12.75">
      <c r="A36"/>
      <c r="B36" s="40" t="s">
        <v>8</v>
      </c>
      <c r="C36" s="41" t="s">
        <v>10</v>
      </c>
      <c r="D36" s="42" t="s">
        <v>55</v>
      </c>
      <c r="E36" s="43">
        <f t="shared" si="15"/>
        <v>0.725</v>
      </c>
      <c r="F36" s="43">
        <f t="shared" si="1"/>
        <v>0.1</v>
      </c>
      <c r="G36" s="43">
        <f t="shared" si="2"/>
        <v>0.02</v>
      </c>
      <c r="H36" s="44">
        <f t="shared" si="3"/>
        <v>0</v>
      </c>
      <c r="I36" s="37" t="s">
        <v>52</v>
      </c>
      <c r="J36" s="42" t="s">
        <v>55</v>
      </c>
      <c r="K36" s="43">
        <f t="shared" si="4"/>
        <v>0.17647058823529413</v>
      </c>
      <c r="L36" s="43">
        <f t="shared" si="5"/>
        <v>0.058823529411764705</v>
      </c>
      <c r="M36" s="44">
        <f t="shared" si="6"/>
        <v>0.7647058823529411</v>
      </c>
      <c r="N36" s="42" t="s">
        <v>55</v>
      </c>
      <c r="O36" s="45">
        <f t="shared" si="7"/>
        <v>0.14705882352941177</v>
      </c>
      <c r="P36" s="45">
        <f t="shared" si="8"/>
        <v>0.023529411764705882</v>
      </c>
      <c r="Q36" s="45">
        <f t="shared" si="9"/>
        <v>0.058823529411764705</v>
      </c>
      <c r="R36" s="45">
        <f t="shared" si="10"/>
        <v>0.11764705882352941</v>
      </c>
      <c r="S36" s="45">
        <f t="shared" si="11"/>
        <v>0.023529411764705882</v>
      </c>
      <c r="T36" s="45">
        <f t="shared" si="12"/>
        <v>0.23529411764705882</v>
      </c>
      <c r="U36" s="45">
        <f t="shared" si="13"/>
        <v>0.08823529411764706</v>
      </c>
      <c r="V36" s="46">
        <f t="shared" si="14"/>
        <v>0.29411764705882354</v>
      </c>
    </row>
    <row r="37" spans="1:22" ht="12.75">
      <c r="A37"/>
      <c r="B37" s="40" t="s">
        <v>3</v>
      </c>
      <c r="C37" s="41" t="s">
        <v>10</v>
      </c>
      <c r="D37" s="42" t="s">
        <v>55</v>
      </c>
      <c r="E37" s="43">
        <f t="shared" si="15"/>
        <v>0.32432432432432434</v>
      </c>
      <c r="F37" s="43">
        <f t="shared" si="1"/>
        <v>0.13513513513513514</v>
      </c>
      <c r="G37" s="43">
        <f t="shared" si="2"/>
        <v>0</v>
      </c>
      <c r="H37" s="44">
        <f t="shared" si="3"/>
        <v>0</v>
      </c>
      <c r="I37" s="37" t="s">
        <v>52</v>
      </c>
      <c r="J37" s="42" t="s">
        <v>55</v>
      </c>
      <c r="K37" s="43">
        <f t="shared" si="4"/>
        <v>0.17647058823529413</v>
      </c>
      <c r="L37" s="43">
        <f t="shared" si="5"/>
        <v>0</v>
      </c>
      <c r="M37" s="44">
        <f t="shared" si="6"/>
        <v>0.8235294117647058</v>
      </c>
      <c r="N37" s="42" t="s">
        <v>55</v>
      </c>
      <c r="O37" s="45">
        <f t="shared" si="7"/>
        <v>0.11764705882352941</v>
      </c>
      <c r="P37" s="45">
        <f t="shared" si="8"/>
        <v>0.23529411764705882</v>
      </c>
      <c r="Q37" s="45">
        <f t="shared" si="9"/>
        <v>0.17647058823529413</v>
      </c>
      <c r="R37" s="45">
        <f t="shared" si="10"/>
        <v>0.11764705882352941</v>
      </c>
      <c r="S37" s="45">
        <f t="shared" si="11"/>
        <v>0</v>
      </c>
      <c r="T37" s="45">
        <f t="shared" si="12"/>
        <v>0.23529411764705882</v>
      </c>
      <c r="U37" s="45">
        <f t="shared" si="13"/>
        <v>0.11764705882352941</v>
      </c>
      <c r="V37" s="46">
        <f t="shared" si="14"/>
        <v>0.11764705882352941</v>
      </c>
    </row>
    <row r="38" spans="1:22" ht="12.75">
      <c r="A38"/>
      <c r="B38" s="40" t="s">
        <v>9</v>
      </c>
      <c r="C38" s="41" t="s">
        <v>10</v>
      </c>
      <c r="D38" s="42" t="s">
        <v>55</v>
      </c>
      <c r="E38" s="43">
        <f t="shared" si="15"/>
        <v>0.8611111111111112</v>
      </c>
      <c r="F38" s="43">
        <f t="shared" si="1"/>
        <v>0.022222222222222223</v>
      </c>
      <c r="G38" s="43">
        <f t="shared" si="2"/>
        <v>0.08333333333333333</v>
      </c>
      <c r="H38" s="44">
        <f t="shared" si="3"/>
        <v>0.022222222222222223</v>
      </c>
      <c r="I38" s="37" t="s">
        <v>52</v>
      </c>
      <c r="J38" s="42" t="s">
        <v>55</v>
      </c>
      <c r="K38" s="43">
        <f t="shared" si="4"/>
        <v>0.1388888888888889</v>
      </c>
      <c r="L38" s="43">
        <f t="shared" si="5"/>
        <v>0.022222222222222223</v>
      </c>
      <c r="M38" s="44">
        <f t="shared" si="6"/>
        <v>0.8333333333333334</v>
      </c>
      <c r="N38" s="42" t="s">
        <v>55</v>
      </c>
      <c r="O38" s="45">
        <f t="shared" si="7"/>
        <v>0</v>
      </c>
      <c r="P38" s="45">
        <f t="shared" si="8"/>
        <v>0.16666666666666666</v>
      </c>
      <c r="Q38" s="45">
        <f t="shared" si="9"/>
        <v>0.05555555555555555</v>
      </c>
      <c r="R38" s="45">
        <f t="shared" si="10"/>
        <v>0.1111111111111111</v>
      </c>
      <c r="S38" s="45">
        <f t="shared" si="11"/>
        <v>0.08333333333333333</v>
      </c>
      <c r="T38" s="45">
        <f t="shared" si="12"/>
        <v>0.25</v>
      </c>
      <c r="U38" s="45">
        <f t="shared" si="13"/>
        <v>0.19444444444444445</v>
      </c>
      <c r="V38" s="46">
        <f t="shared" si="14"/>
        <v>0.16666666666666666</v>
      </c>
    </row>
    <row r="39" spans="1:22" ht="12.75">
      <c r="A39"/>
      <c r="B39" s="40" t="s">
        <v>4</v>
      </c>
      <c r="C39" s="41" t="s">
        <v>10</v>
      </c>
      <c r="D39" s="42" t="s">
        <v>55</v>
      </c>
      <c r="E39" s="43">
        <f t="shared" si="15"/>
        <v>0.6153846153846154</v>
      </c>
      <c r="F39" s="43">
        <f t="shared" si="1"/>
        <v>0.03076923076923077</v>
      </c>
      <c r="G39" s="43">
        <f t="shared" si="2"/>
        <v>0</v>
      </c>
      <c r="H39" s="44">
        <f t="shared" si="3"/>
        <v>0</v>
      </c>
      <c r="I39" s="37" t="s">
        <v>52</v>
      </c>
      <c r="J39" s="42" t="s">
        <v>55</v>
      </c>
      <c r="K39" s="43">
        <f t="shared" si="4"/>
        <v>0.3125</v>
      </c>
      <c r="L39" s="43">
        <f t="shared" si="5"/>
        <v>0.05</v>
      </c>
      <c r="M39" s="44">
        <f t="shared" si="6"/>
        <v>0.625</v>
      </c>
      <c r="N39" s="42" t="s">
        <v>55</v>
      </c>
      <c r="O39" s="45">
        <f t="shared" si="7"/>
        <v>0</v>
      </c>
      <c r="P39" s="45">
        <f t="shared" si="8"/>
        <v>0.3125</v>
      </c>
      <c r="Q39" s="45">
        <f t="shared" si="9"/>
        <v>0.125</v>
      </c>
      <c r="R39" s="45">
        <f t="shared" si="10"/>
        <v>0</v>
      </c>
      <c r="S39" s="45">
        <f t="shared" si="11"/>
        <v>0.05</v>
      </c>
      <c r="T39" s="45">
        <f t="shared" si="12"/>
        <v>0.05</v>
      </c>
      <c r="U39" s="45">
        <f t="shared" si="13"/>
        <v>0.125</v>
      </c>
      <c r="V39" s="46">
        <f t="shared" si="14"/>
        <v>0.3125</v>
      </c>
    </row>
    <row r="40" spans="1:22" ht="12.75">
      <c r="A40"/>
      <c r="B40" s="40" t="s">
        <v>7</v>
      </c>
      <c r="C40" s="41" t="s">
        <v>10</v>
      </c>
      <c r="D40" s="42" t="s">
        <v>55</v>
      </c>
      <c r="E40" s="43">
        <f t="shared" si="15"/>
        <v>0.6</v>
      </c>
      <c r="F40" s="43">
        <f t="shared" si="1"/>
        <v>0</v>
      </c>
      <c r="G40" s="43">
        <f t="shared" si="2"/>
        <v>0</v>
      </c>
      <c r="H40" s="44">
        <f t="shared" si="3"/>
        <v>0.12</v>
      </c>
      <c r="I40" s="37" t="s">
        <v>52</v>
      </c>
      <c r="J40" s="42" t="s">
        <v>55</v>
      </c>
      <c r="K40" s="43">
        <f t="shared" si="4"/>
        <v>0.16666666666666666</v>
      </c>
      <c r="L40" s="43">
        <f t="shared" si="5"/>
        <v>0</v>
      </c>
      <c r="M40" s="44">
        <f t="shared" si="6"/>
        <v>0.8333333333333334</v>
      </c>
      <c r="N40" s="42" t="s">
        <v>55</v>
      </c>
      <c r="O40" s="45">
        <f t="shared" si="7"/>
        <v>0.044444444444444446</v>
      </c>
      <c r="P40" s="45">
        <f t="shared" si="8"/>
        <v>0</v>
      </c>
      <c r="Q40" s="45">
        <f t="shared" si="9"/>
        <v>0.1111111111111111</v>
      </c>
      <c r="R40" s="45">
        <f t="shared" si="10"/>
        <v>0.044444444444444446</v>
      </c>
      <c r="S40" s="45">
        <f t="shared" si="11"/>
        <v>0.044444444444444446</v>
      </c>
      <c r="T40" s="45">
        <f t="shared" si="12"/>
        <v>0.2777777777777778</v>
      </c>
      <c r="U40" s="45">
        <f t="shared" si="13"/>
        <v>0.2777777777777778</v>
      </c>
      <c r="V40" s="46">
        <f t="shared" si="14"/>
        <v>0.16666666666666666</v>
      </c>
    </row>
    <row r="41" spans="1:22" ht="12.75">
      <c r="A41"/>
      <c r="B41" s="40" t="s">
        <v>56</v>
      </c>
      <c r="C41" s="41"/>
      <c r="D41" s="42" t="s">
        <v>55</v>
      </c>
      <c r="E41" s="43">
        <f t="shared" si="15"/>
        <v>0.6868824531516184</v>
      </c>
      <c r="F41" s="43">
        <f t="shared" si="1"/>
        <v>0.07052810902896081</v>
      </c>
      <c r="G41" s="43">
        <f t="shared" si="2"/>
        <v>0.03339011925042589</v>
      </c>
      <c r="H41" s="44">
        <f t="shared" si="3"/>
        <v>0.04020442930153322</v>
      </c>
      <c r="I41" s="47" t="s">
        <v>52</v>
      </c>
      <c r="J41" s="42" t="s">
        <v>55</v>
      </c>
      <c r="K41" s="43">
        <f t="shared" si="4"/>
        <v>0.057435897435897436</v>
      </c>
      <c r="L41" s="43">
        <f t="shared" si="5"/>
        <v>0.057435897435897436</v>
      </c>
      <c r="M41" s="44">
        <f t="shared" si="6"/>
        <v>0.8846153846153846</v>
      </c>
      <c r="N41" s="42" t="s">
        <v>55</v>
      </c>
      <c r="O41" s="45">
        <f t="shared" si="7"/>
        <v>0.04742268041237113</v>
      </c>
      <c r="P41" s="45">
        <f t="shared" si="8"/>
        <v>0.05515463917525773</v>
      </c>
      <c r="Q41" s="45">
        <f t="shared" si="9"/>
        <v>0.060309278350515465</v>
      </c>
      <c r="R41" s="45">
        <f t="shared" si="10"/>
        <v>0.13814432989690723</v>
      </c>
      <c r="S41" s="45">
        <f t="shared" si="11"/>
        <v>0.09278350515463918</v>
      </c>
      <c r="T41" s="45">
        <f t="shared" si="12"/>
        <v>0.1541237113402062</v>
      </c>
      <c r="U41" s="45">
        <f t="shared" si="13"/>
        <v>0.18505154639175259</v>
      </c>
      <c r="V41" s="46">
        <f t="shared" si="14"/>
        <v>0.2134020618556701</v>
      </c>
    </row>
    <row r="42" spans="1:22" ht="12.75">
      <c r="A42"/>
      <c r="B42" s="24" t="s">
        <v>51</v>
      </c>
      <c r="C42" s="25"/>
      <c r="D42" s="48" t="s">
        <v>55</v>
      </c>
      <c r="E42" s="49">
        <f t="shared" si="15"/>
        <v>0.478648765699437</v>
      </c>
      <c r="F42" s="49">
        <f>+(F19/D19)</f>
        <v>0.07093980077955825</v>
      </c>
      <c r="G42" s="49">
        <f>+(G19/D19)</f>
        <v>0.07371156344737982</v>
      </c>
      <c r="H42" s="50">
        <f>+(H19/D19)</f>
        <v>0.10099610220874837</v>
      </c>
      <c r="I42" s="51" t="s">
        <v>52</v>
      </c>
      <c r="J42" s="48" t="s">
        <v>55</v>
      </c>
      <c r="K42" s="49">
        <f t="shared" si="4"/>
        <v>0.12639593908629443</v>
      </c>
      <c r="L42" s="49">
        <f>+(L19/J19)</f>
        <v>0.05888324873096447</v>
      </c>
      <c r="M42" s="50">
        <f>+(M19/J19)</f>
        <v>0.8153553299492385</v>
      </c>
      <c r="N42" s="48" t="s">
        <v>55</v>
      </c>
      <c r="O42" s="52">
        <f t="shared" si="7"/>
        <v>0.06493011435832274</v>
      </c>
      <c r="P42" s="52">
        <f>+(P19/N19)</f>
        <v>0.09898348157560356</v>
      </c>
      <c r="Q42" s="52">
        <f>+(Q19/N19)</f>
        <v>0.07141041931385006</v>
      </c>
      <c r="R42" s="52">
        <f>+(R19/N19)</f>
        <v>0.12604828462515882</v>
      </c>
      <c r="S42" s="52">
        <f>+(S19/N19)</f>
        <v>0.09224904701397713</v>
      </c>
      <c r="T42" s="52">
        <f>+(T19/N19)</f>
        <v>0.14142312579415503</v>
      </c>
      <c r="U42" s="52">
        <f>+(U19/N19)</f>
        <v>0.18538754764930115</v>
      </c>
      <c r="V42" s="53">
        <f>+(V19/N19)</f>
        <v>0.2082592121982211</v>
      </c>
    </row>
    <row r="43" spans="1:22" ht="12.75">
      <c r="A43"/>
      <c r="B43" s="1" t="s">
        <v>60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58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59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40" t="s">
        <v>1</v>
      </c>
      <c r="C53" s="41" t="s">
        <v>11</v>
      </c>
      <c r="D53" s="54">
        <f>+(D8/($D$19-$D$7))</f>
        <v>0.26021798365122617</v>
      </c>
      <c r="E53" s="43">
        <f aca="true" t="shared" si="16" ref="E53:E63">+(E8/($E$19-$E$7))</f>
        <v>0.19440124416796267</v>
      </c>
      <c r="F53" s="43">
        <f aca="true" t="shared" si="17" ref="F53:F63">+(F8/($F$19-$F$7))</f>
        <v>0.26232114467408585</v>
      </c>
      <c r="G53" s="43">
        <f aca="true" t="shared" si="18" ref="G53:G63">+(G8/($G$19-$G$7))</f>
        <v>0.8002645502645502</v>
      </c>
      <c r="H53" s="44">
        <f aca="true" t="shared" si="19" ref="H53:H63">+(H8/($H$19-$H$7))</f>
        <v>0.210727969348659</v>
      </c>
      <c r="I53" s="37" t="s">
        <v>52</v>
      </c>
      <c r="J53" s="54">
        <f aca="true" t="shared" si="20" ref="J53:J63">+(J8/($J$19-$J$7))</f>
        <v>0.3003533568904594</v>
      </c>
      <c r="K53" s="43">
        <f aca="true" t="shared" si="21" ref="K53:K63">+(K8/($K$19-$K$7))</f>
        <v>0.1360544217687075</v>
      </c>
      <c r="L53" s="43">
        <f aca="true" t="shared" si="22" ref="L53:L63">+(L8/($L$19-$L$7))</f>
        <v>0.22304832713754646</v>
      </c>
      <c r="M53" s="44">
        <f aca="true" t="shared" si="23" ref="M53:M63">+(M8/($M$19-$M$7))</f>
        <v>0.31886982845610495</v>
      </c>
      <c r="N53" s="54">
        <f aca="true" t="shared" si="24" ref="N53:N63">+(N8/($N$19-$N$7))</f>
        <v>0.3008849557522124</v>
      </c>
      <c r="O53" s="43">
        <f aca="true" t="shared" si="25" ref="O53:O63">+(O8/($O$19-$O$7))</f>
        <v>0.16917293233082706</v>
      </c>
      <c r="P53" s="43">
        <f aca="true" t="shared" si="26" ref="P53:P63">+(P8/($P$19-$P$7))</f>
        <v>0.22727272727272727</v>
      </c>
      <c r="Q53" s="43">
        <f aca="true" t="shared" si="27" ref="Q53:Q63">+(Q8/($Q$19-$Q$7))</f>
        <v>0.27624309392265195</v>
      </c>
      <c r="R53" s="43">
        <f aca="true" t="shared" si="28" ref="R53:R63">+(R8/($R$19-$R$7))</f>
        <v>0.24390243902439024</v>
      </c>
      <c r="S53" s="43">
        <f aca="true" t="shared" si="29" ref="S53:S63">+(S8/($S$19-$S$7))</f>
        <v>0.30710172744721687</v>
      </c>
      <c r="T53" s="43">
        <f aca="true" t="shared" si="30" ref="T53:T63">+(T8/($T$19-$T$7))</f>
        <v>0.3001132502831257</v>
      </c>
      <c r="U53" s="43">
        <f aca="true" t="shared" si="31" ref="U53:U63">+(U8/($U$19-$U$7))</f>
        <v>0.3141831238779174</v>
      </c>
      <c r="V53" s="44">
        <f aca="true" t="shared" si="32" ref="V53:V63">+(V8/($V$19-$V$7))</f>
        <v>0.396590066716086</v>
      </c>
    </row>
    <row r="54" spans="1:22" ht="12.75">
      <c r="A54"/>
      <c r="B54" s="40" t="s">
        <v>62</v>
      </c>
      <c r="C54" s="41" t="s">
        <v>10</v>
      </c>
      <c r="D54" s="54">
        <f>+(D9/($D$19-$D$7))</f>
        <v>0.11852861035422343</v>
      </c>
      <c r="E54" s="43">
        <f t="shared" si="16"/>
        <v>0.1166407465007776</v>
      </c>
      <c r="F54" s="43">
        <f t="shared" si="17"/>
        <v>0.151033386327504</v>
      </c>
      <c r="G54" s="43">
        <f t="shared" si="18"/>
        <v>0.031746031746031744</v>
      </c>
      <c r="H54" s="44">
        <f t="shared" si="19"/>
        <v>0.210727969348659</v>
      </c>
      <c r="I54" s="37" t="s">
        <v>52</v>
      </c>
      <c r="J54" s="54">
        <f t="shared" si="20"/>
        <v>0.12367491166077739</v>
      </c>
      <c r="K54" s="43">
        <f t="shared" si="21"/>
        <v>0.20408163265306123</v>
      </c>
      <c r="L54" s="43">
        <f t="shared" si="22"/>
        <v>0.16728624535315986</v>
      </c>
      <c r="M54" s="44">
        <f t="shared" si="23"/>
        <v>0.11402623612512613</v>
      </c>
      <c r="N54" s="54">
        <f t="shared" si="24"/>
        <v>0.12389380530973451</v>
      </c>
      <c r="O54" s="43">
        <f t="shared" si="25"/>
        <v>0.16917293233082706</v>
      </c>
      <c r="P54" s="43">
        <f t="shared" si="26"/>
        <v>0.20053475935828877</v>
      </c>
      <c r="Q54" s="43">
        <f t="shared" si="27"/>
        <v>0.08287292817679558</v>
      </c>
      <c r="R54" s="43">
        <f t="shared" si="28"/>
        <v>0.10043041606886657</v>
      </c>
      <c r="S54" s="43">
        <f t="shared" si="29"/>
        <v>0.18234165067178504</v>
      </c>
      <c r="T54" s="43">
        <f t="shared" si="30"/>
        <v>0.07927519818799547</v>
      </c>
      <c r="U54" s="43">
        <f t="shared" si="31"/>
        <v>0.1615798922800718</v>
      </c>
      <c r="V54" s="44">
        <f t="shared" si="32"/>
        <v>0.09636767976278725</v>
      </c>
    </row>
    <row r="55" spans="1:22" ht="12.75">
      <c r="A55"/>
      <c r="B55" s="40" t="s">
        <v>5</v>
      </c>
      <c r="C55" s="41" t="s">
        <v>10</v>
      </c>
      <c r="D55" s="54">
        <f aca="true" t="shared" si="33" ref="D55:D63">+(D10/($D$19-$D$7))</f>
        <v>0.04904632152588556</v>
      </c>
      <c r="E55" s="43">
        <f t="shared" si="16"/>
        <v>0.056654076871806264</v>
      </c>
      <c r="F55" s="43">
        <f t="shared" si="17"/>
        <v>0.05405405405405406</v>
      </c>
      <c r="G55" s="43">
        <f t="shared" si="18"/>
        <v>0</v>
      </c>
      <c r="H55" s="44">
        <f t="shared" si="19"/>
        <v>0.038314176245210725</v>
      </c>
      <c r="I55" s="37" t="s">
        <v>52</v>
      </c>
      <c r="J55" s="54">
        <f t="shared" si="20"/>
        <v>0.053003533568904596</v>
      </c>
      <c r="K55" s="43">
        <f t="shared" si="21"/>
        <v>0.045351473922902494</v>
      </c>
      <c r="L55" s="43">
        <f t="shared" si="22"/>
        <v>0.01486988847583643</v>
      </c>
      <c r="M55" s="44">
        <f t="shared" si="23"/>
        <v>0.056508577194752774</v>
      </c>
      <c r="N55" s="54">
        <f t="shared" si="24"/>
        <v>0.05309734513274336</v>
      </c>
      <c r="O55" s="43">
        <f t="shared" si="25"/>
        <v>0.07518796992481203</v>
      </c>
      <c r="P55" s="43">
        <f t="shared" si="26"/>
        <v>0.0106951871657754</v>
      </c>
      <c r="Q55" s="43">
        <f t="shared" si="27"/>
        <v>0.055248618784530384</v>
      </c>
      <c r="R55" s="43">
        <f t="shared" si="28"/>
        <v>0.08608321377331421</v>
      </c>
      <c r="S55" s="43">
        <f t="shared" si="29"/>
        <v>0.0671785028790787</v>
      </c>
      <c r="T55" s="43">
        <f t="shared" si="30"/>
        <v>0.07361268403171008</v>
      </c>
      <c r="U55" s="43">
        <f t="shared" si="31"/>
        <v>0.05834829443447038</v>
      </c>
      <c r="V55" s="44">
        <f t="shared" si="32"/>
        <v>0.025945144551519646</v>
      </c>
    </row>
    <row r="56" spans="1:22" ht="12.75">
      <c r="A56"/>
      <c r="B56" s="40" t="s">
        <v>6</v>
      </c>
      <c r="C56" s="41" t="s">
        <v>10</v>
      </c>
      <c r="D56" s="54">
        <f t="shared" si="33"/>
        <v>0.031335149863760216</v>
      </c>
      <c r="E56" s="43">
        <f t="shared" si="16"/>
        <v>0.0344367918240391</v>
      </c>
      <c r="F56" s="43">
        <f t="shared" si="17"/>
        <v>0.07154213036565978</v>
      </c>
      <c r="G56" s="43">
        <f t="shared" si="18"/>
        <v>0.013227513227513227</v>
      </c>
      <c r="H56" s="44">
        <f t="shared" si="19"/>
        <v>0</v>
      </c>
      <c r="I56" s="37" t="s">
        <v>52</v>
      </c>
      <c r="J56" s="54">
        <f t="shared" si="20"/>
        <v>0.037102473498233215</v>
      </c>
      <c r="K56" s="43">
        <f t="shared" si="21"/>
        <v>0.009070294784580499</v>
      </c>
      <c r="L56" s="43">
        <f t="shared" si="22"/>
        <v>0.03717472118959108</v>
      </c>
      <c r="M56" s="44">
        <f t="shared" si="23"/>
        <v>0.039354187689202826</v>
      </c>
      <c r="N56" s="54">
        <f t="shared" si="24"/>
        <v>0.03716814159292035</v>
      </c>
      <c r="O56" s="43">
        <f t="shared" si="25"/>
        <v>0</v>
      </c>
      <c r="P56" s="43">
        <f t="shared" si="26"/>
        <v>0.0106951871657754</v>
      </c>
      <c r="Q56" s="43">
        <f t="shared" si="27"/>
        <v>0.055248618784530384</v>
      </c>
      <c r="R56" s="43">
        <f t="shared" si="28"/>
        <v>0.07890961262553801</v>
      </c>
      <c r="S56" s="43">
        <f t="shared" si="29"/>
        <v>0.007677543186180422</v>
      </c>
      <c r="T56" s="43">
        <f t="shared" si="30"/>
        <v>0.028312570781426953</v>
      </c>
      <c r="U56" s="43">
        <f t="shared" si="31"/>
        <v>0.03590664272890485</v>
      </c>
      <c r="V56" s="44">
        <f t="shared" si="32"/>
        <v>0.048183839881393624</v>
      </c>
    </row>
    <row r="57" spans="1:22" ht="12.75">
      <c r="A57"/>
      <c r="B57" s="40" t="s">
        <v>2</v>
      </c>
      <c r="C57" s="41" t="s">
        <v>10</v>
      </c>
      <c r="D57" s="54">
        <f t="shared" si="33"/>
        <v>0.029291553133514985</v>
      </c>
      <c r="E57" s="43">
        <f t="shared" si="16"/>
        <v>0.03554765607642746</v>
      </c>
      <c r="F57" s="43">
        <f t="shared" si="17"/>
        <v>0.04769475357710652</v>
      </c>
      <c r="G57" s="43">
        <f t="shared" si="18"/>
        <v>0</v>
      </c>
      <c r="H57" s="44">
        <f t="shared" si="19"/>
        <v>0.01532567049808429</v>
      </c>
      <c r="I57" s="37" t="s">
        <v>52</v>
      </c>
      <c r="J57" s="54">
        <f t="shared" si="20"/>
        <v>0.03445229681978799</v>
      </c>
      <c r="K57" s="43">
        <f t="shared" si="21"/>
        <v>0.10204081632653061</v>
      </c>
      <c r="L57" s="43">
        <f t="shared" si="22"/>
        <v>0.07434944237918216</v>
      </c>
      <c r="M57" s="44">
        <f t="shared" si="23"/>
        <v>0.027245206861755803</v>
      </c>
      <c r="N57" s="54">
        <f t="shared" si="24"/>
        <v>0.034513274336283185</v>
      </c>
      <c r="O57" s="43">
        <f t="shared" si="25"/>
        <v>0.09398496240601503</v>
      </c>
      <c r="P57" s="43">
        <f t="shared" si="26"/>
        <v>0.053475935828877004</v>
      </c>
      <c r="Q57" s="43">
        <f t="shared" si="27"/>
        <v>0.055248618784530384</v>
      </c>
      <c r="R57" s="43">
        <f t="shared" si="28"/>
        <v>0.028694404591104734</v>
      </c>
      <c r="S57" s="43">
        <f t="shared" si="29"/>
        <v>0.03838771593090211</v>
      </c>
      <c r="T57" s="43">
        <f t="shared" si="30"/>
        <v>0.028312570781426953</v>
      </c>
      <c r="U57" s="43">
        <f t="shared" si="31"/>
        <v>0.02244165170556553</v>
      </c>
      <c r="V57" s="44">
        <f t="shared" si="32"/>
        <v>0.029651593773165306</v>
      </c>
    </row>
    <row r="58" spans="1:22" ht="12.75">
      <c r="A58"/>
      <c r="B58" s="40" t="s">
        <v>8</v>
      </c>
      <c r="C58" s="41" t="s">
        <v>10</v>
      </c>
      <c r="D58" s="54">
        <f t="shared" si="33"/>
        <v>0.027247956403269755</v>
      </c>
      <c r="E58" s="43">
        <f t="shared" si="16"/>
        <v>0.03221506331926239</v>
      </c>
      <c r="F58" s="43">
        <f t="shared" si="17"/>
        <v>0.03179650238473768</v>
      </c>
      <c r="G58" s="43">
        <f t="shared" si="18"/>
        <v>0.005291005291005291</v>
      </c>
      <c r="H58" s="44">
        <f t="shared" si="19"/>
        <v>0</v>
      </c>
      <c r="I58" s="37" t="s">
        <v>52</v>
      </c>
      <c r="J58" s="54">
        <f t="shared" si="20"/>
        <v>0.030035335689045935</v>
      </c>
      <c r="K58" s="43">
        <f t="shared" si="21"/>
        <v>0.06802721088435375</v>
      </c>
      <c r="L58" s="43">
        <f t="shared" si="22"/>
        <v>0.03717472118959108</v>
      </c>
      <c r="M58" s="44">
        <f t="shared" si="23"/>
        <v>0.026236125126135216</v>
      </c>
      <c r="N58" s="54">
        <f t="shared" si="24"/>
        <v>0.03008849557522124</v>
      </c>
      <c r="O58" s="43">
        <f t="shared" si="25"/>
        <v>0.09398496240601503</v>
      </c>
      <c r="P58" s="43">
        <f t="shared" si="26"/>
        <v>0.0106951871657754</v>
      </c>
      <c r="Q58" s="43">
        <f t="shared" si="27"/>
        <v>0.027624309392265192</v>
      </c>
      <c r="R58" s="43">
        <f t="shared" si="28"/>
        <v>0.028694404591104734</v>
      </c>
      <c r="S58" s="43">
        <f t="shared" si="29"/>
        <v>0.007677543186180422</v>
      </c>
      <c r="T58" s="43">
        <f t="shared" si="30"/>
        <v>0.045300113250283124</v>
      </c>
      <c r="U58" s="43">
        <f t="shared" si="31"/>
        <v>0.013464991023339317</v>
      </c>
      <c r="V58" s="44">
        <f t="shared" si="32"/>
        <v>0.037064492216456635</v>
      </c>
    </row>
    <row r="59" spans="1:22" ht="12.75">
      <c r="A59"/>
      <c r="B59" s="40" t="s">
        <v>3</v>
      </c>
      <c r="C59" s="41" t="s">
        <v>10</v>
      </c>
      <c r="D59" s="54">
        <f t="shared" si="33"/>
        <v>0.025204359673024524</v>
      </c>
      <c r="E59" s="43">
        <f t="shared" si="16"/>
        <v>0.013330371028660297</v>
      </c>
      <c r="F59" s="43">
        <f t="shared" si="17"/>
        <v>0.0397456279809221</v>
      </c>
      <c r="G59" s="43">
        <f t="shared" si="18"/>
        <v>0</v>
      </c>
      <c r="H59" s="44">
        <f t="shared" si="19"/>
        <v>0</v>
      </c>
      <c r="I59" s="37" t="s">
        <v>52</v>
      </c>
      <c r="J59" s="54">
        <f t="shared" si="20"/>
        <v>0.015017667844522967</v>
      </c>
      <c r="K59" s="43">
        <f t="shared" si="21"/>
        <v>0.034013605442176874</v>
      </c>
      <c r="L59" s="43">
        <f t="shared" si="22"/>
        <v>0</v>
      </c>
      <c r="M59" s="44">
        <f t="shared" si="23"/>
        <v>0.014127144298688193</v>
      </c>
      <c r="N59" s="54">
        <f t="shared" si="24"/>
        <v>0.01504424778761062</v>
      </c>
      <c r="O59" s="43">
        <f t="shared" si="25"/>
        <v>0.03759398496240601</v>
      </c>
      <c r="P59" s="43">
        <f t="shared" si="26"/>
        <v>0.053475935828877004</v>
      </c>
      <c r="Q59" s="43">
        <f t="shared" si="27"/>
        <v>0.04143646408839779</v>
      </c>
      <c r="R59" s="43">
        <f t="shared" si="28"/>
        <v>0.014347202295552367</v>
      </c>
      <c r="S59" s="43">
        <f t="shared" si="29"/>
        <v>0</v>
      </c>
      <c r="T59" s="43">
        <f t="shared" si="30"/>
        <v>0.022650056625141562</v>
      </c>
      <c r="U59" s="43">
        <f t="shared" si="31"/>
        <v>0.008976660682226212</v>
      </c>
      <c r="V59" s="44">
        <f t="shared" si="32"/>
        <v>0.007412898443291327</v>
      </c>
    </row>
    <row r="60" spans="1:22" ht="12.75">
      <c r="A60"/>
      <c r="B60" s="40" t="s">
        <v>9</v>
      </c>
      <c r="C60" s="41" t="s">
        <v>10</v>
      </c>
      <c r="D60" s="54">
        <f t="shared" si="33"/>
        <v>0.02452316076294278</v>
      </c>
      <c r="E60" s="43">
        <f t="shared" si="16"/>
        <v>0.0344367918240391</v>
      </c>
      <c r="F60" s="43">
        <f t="shared" si="17"/>
        <v>0.006359300476947536</v>
      </c>
      <c r="G60" s="43">
        <f t="shared" si="18"/>
        <v>0.01984126984126984</v>
      </c>
      <c r="H60" s="44">
        <f t="shared" si="19"/>
        <v>0.01532567049808429</v>
      </c>
      <c r="I60" s="37" t="s">
        <v>52</v>
      </c>
      <c r="J60" s="54">
        <f t="shared" si="20"/>
        <v>0.03180212014134275</v>
      </c>
      <c r="K60" s="43">
        <f t="shared" si="21"/>
        <v>0.05668934240362812</v>
      </c>
      <c r="L60" s="43">
        <f t="shared" si="22"/>
        <v>0.01486988847583643</v>
      </c>
      <c r="M60" s="44">
        <f t="shared" si="23"/>
        <v>0.030272452068617558</v>
      </c>
      <c r="N60" s="54">
        <f t="shared" si="24"/>
        <v>0.03185840707964602</v>
      </c>
      <c r="O60" s="43">
        <f t="shared" si="25"/>
        <v>0</v>
      </c>
      <c r="P60" s="43">
        <f t="shared" si="26"/>
        <v>0.08021390374331551</v>
      </c>
      <c r="Q60" s="43">
        <f t="shared" si="27"/>
        <v>0.027624309392265192</v>
      </c>
      <c r="R60" s="43">
        <f t="shared" si="28"/>
        <v>0.028694404591104734</v>
      </c>
      <c r="S60" s="43">
        <f t="shared" si="29"/>
        <v>0.028790786948176585</v>
      </c>
      <c r="T60" s="43">
        <f t="shared" si="30"/>
        <v>0.05096262740656852</v>
      </c>
      <c r="U60" s="43">
        <f t="shared" si="31"/>
        <v>0.03141831238779174</v>
      </c>
      <c r="V60" s="44">
        <f t="shared" si="32"/>
        <v>0.02223869532987398</v>
      </c>
    </row>
    <row r="61" spans="1:22" ht="12.75">
      <c r="A61"/>
      <c r="B61" s="40" t="s">
        <v>4</v>
      </c>
      <c r="C61" s="41" t="s">
        <v>10</v>
      </c>
      <c r="D61" s="54">
        <f t="shared" si="33"/>
        <v>0.017711171662125342</v>
      </c>
      <c r="E61" s="43">
        <f t="shared" si="16"/>
        <v>0.01777382803821373</v>
      </c>
      <c r="F61" s="43">
        <f t="shared" si="17"/>
        <v>0.006359300476947536</v>
      </c>
      <c r="G61" s="43">
        <f t="shared" si="18"/>
        <v>0</v>
      </c>
      <c r="H61" s="44">
        <f t="shared" si="19"/>
        <v>0</v>
      </c>
      <c r="I61" s="37" t="s">
        <v>52</v>
      </c>
      <c r="J61" s="54">
        <f t="shared" si="20"/>
        <v>0.014134275618374558</v>
      </c>
      <c r="K61" s="43">
        <f t="shared" si="21"/>
        <v>0.05668934240362812</v>
      </c>
      <c r="L61" s="43">
        <f t="shared" si="22"/>
        <v>0.01486988847583643</v>
      </c>
      <c r="M61" s="44">
        <f t="shared" si="23"/>
        <v>0.010090817356205853</v>
      </c>
      <c r="N61" s="54">
        <f t="shared" si="24"/>
        <v>0.01415929203539823</v>
      </c>
      <c r="O61" s="43">
        <f t="shared" si="25"/>
        <v>0</v>
      </c>
      <c r="P61" s="43">
        <f t="shared" si="26"/>
        <v>0.06684491978609626</v>
      </c>
      <c r="Q61" s="43">
        <f t="shared" si="27"/>
        <v>0.027624309392265192</v>
      </c>
      <c r="R61" s="43">
        <f t="shared" si="28"/>
        <v>0</v>
      </c>
      <c r="S61" s="43">
        <f t="shared" si="29"/>
        <v>0.007677543186180422</v>
      </c>
      <c r="T61" s="43">
        <f t="shared" si="30"/>
        <v>0.004530011325028313</v>
      </c>
      <c r="U61" s="43">
        <f t="shared" si="31"/>
        <v>0.008976660682226212</v>
      </c>
      <c r="V61" s="44">
        <f t="shared" si="32"/>
        <v>0.018532246108228317</v>
      </c>
    </row>
    <row r="62" spans="1:22" ht="12.75">
      <c r="A62"/>
      <c r="B62" s="40" t="s">
        <v>7</v>
      </c>
      <c r="C62" s="41" t="s">
        <v>10</v>
      </c>
      <c r="D62" s="54">
        <f t="shared" si="33"/>
        <v>0.0170299727520436</v>
      </c>
      <c r="E62" s="43">
        <f t="shared" si="16"/>
        <v>0.016662963785825373</v>
      </c>
      <c r="F62" s="43">
        <f t="shared" si="17"/>
        <v>0</v>
      </c>
      <c r="G62" s="43">
        <f t="shared" si="18"/>
        <v>0</v>
      </c>
      <c r="H62" s="44">
        <f t="shared" si="19"/>
        <v>0.05747126436781609</v>
      </c>
      <c r="I62" s="37" t="s">
        <v>52</v>
      </c>
      <c r="J62" s="54">
        <f t="shared" si="20"/>
        <v>0.015901060070671377</v>
      </c>
      <c r="K62" s="43">
        <f t="shared" si="21"/>
        <v>0.034013605442176874</v>
      </c>
      <c r="L62" s="43">
        <f t="shared" si="22"/>
        <v>0</v>
      </c>
      <c r="M62" s="44">
        <f t="shared" si="23"/>
        <v>0.015136226034308779</v>
      </c>
      <c r="N62" s="54">
        <f t="shared" si="24"/>
        <v>0.01592920353982301</v>
      </c>
      <c r="O62" s="43">
        <f t="shared" si="25"/>
        <v>0.015037593984962405</v>
      </c>
      <c r="P62" s="43">
        <f t="shared" si="26"/>
        <v>0</v>
      </c>
      <c r="Q62" s="43">
        <f t="shared" si="27"/>
        <v>0.027624309392265192</v>
      </c>
      <c r="R62" s="43">
        <f t="shared" si="28"/>
        <v>0.005738880918220947</v>
      </c>
      <c r="S62" s="43">
        <f t="shared" si="29"/>
        <v>0.007677543186180422</v>
      </c>
      <c r="T62" s="43">
        <f t="shared" si="30"/>
        <v>0.028312570781426953</v>
      </c>
      <c r="U62" s="43">
        <f t="shared" si="31"/>
        <v>0.02244165170556553</v>
      </c>
      <c r="V62" s="44">
        <f t="shared" si="32"/>
        <v>0.01111934766493699</v>
      </c>
    </row>
    <row r="63" spans="1:22" ht="12.75">
      <c r="A63"/>
      <c r="B63" s="40" t="s">
        <v>56</v>
      </c>
      <c r="C63" s="41"/>
      <c r="D63" s="54">
        <f t="shared" si="33"/>
        <v>0.39986376021798364</v>
      </c>
      <c r="E63" s="43">
        <f t="shared" si="16"/>
        <v>0.447900466562986</v>
      </c>
      <c r="F63" s="43">
        <f t="shared" si="17"/>
        <v>0.32909379968203495</v>
      </c>
      <c r="G63" s="43">
        <f t="shared" si="18"/>
        <v>0.12962962962962962</v>
      </c>
      <c r="H63" s="44">
        <f t="shared" si="19"/>
        <v>0.4521072796934866</v>
      </c>
      <c r="I63" s="37" t="s">
        <v>52</v>
      </c>
      <c r="J63" s="54">
        <f t="shared" si="20"/>
        <v>0.34452296819787986</v>
      </c>
      <c r="K63" s="43">
        <f t="shared" si="21"/>
        <v>0.25396825396825395</v>
      </c>
      <c r="L63" s="43">
        <f t="shared" si="22"/>
        <v>0.4163568773234201</v>
      </c>
      <c r="M63" s="44">
        <f t="shared" si="23"/>
        <v>0.3481331987891019</v>
      </c>
      <c r="N63" s="54">
        <f t="shared" si="24"/>
        <v>0.3433628318584071</v>
      </c>
      <c r="O63" s="43">
        <f t="shared" si="25"/>
        <v>0.3458646616541353</v>
      </c>
      <c r="P63" s="43">
        <f t="shared" si="26"/>
        <v>0.28609625668449196</v>
      </c>
      <c r="Q63" s="43">
        <f t="shared" si="27"/>
        <v>0.32320441988950277</v>
      </c>
      <c r="R63" s="43">
        <f t="shared" si="28"/>
        <v>0.38450502152080346</v>
      </c>
      <c r="S63" s="43">
        <f t="shared" si="29"/>
        <v>0.345489443378119</v>
      </c>
      <c r="T63" s="43">
        <f t="shared" si="30"/>
        <v>0.33861834654586637</v>
      </c>
      <c r="U63" s="43">
        <f t="shared" si="31"/>
        <v>0.322262118491921</v>
      </c>
      <c r="V63" s="44">
        <f t="shared" si="32"/>
        <v>0.30689399555226093</v>
      </c>
    </row>
    <row r="64" spans="1:22" ht="12.75">
      <c r="A64"/>
      <c r="B64" s="24" t="s">
        <v>51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52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61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2004-12-22T19:38:49Z</dcterms:created>
  <dcterms:modified xsi:type="dcterms:W3CDTF">2005-01-04T14:56:58Z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