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83100" sheetId="1" r:id="rId1"/>
  </sheets>
  <definedNames>
    <definedName name="DATABASE">'IPL83100'!$B$7:$V$17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<sst xmlns="http://schemas.openxmlformats.org/spreadsheetml/2006/main" count="270" uniqueCount="61">
  <si>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Reisterstown CDP</t>
  </si>
  <si>
    <t>Ownings Mills CDP</t>
  </si>
  <si>
    <t>Manchester town</t>
  </si>
  <si>
    <t>Baltimore city</t>
  </si>
  <si>
    <t>Eldersburg CDP</t>
  </si>
  <si>
    <t>Hampstead town</t>
  </si>
  <si>
    <t>Taneytown city</t>
  </si>
  <si>
    <t>Westminster city *</t>
  </si>
  <si>
    <t>Littlestown Borough</t>
  </si>
  <si>
    <t>Maryland</t>
  </si>
  <si>
    <t>Pennsylvania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</si>
  <si>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</si>
  <si>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</si>
  <si>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</si>
  <si>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</si>
  <si>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</si>
  <si>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</si>
  <si>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</si>
  <si>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</si>
  <si>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</si>
  <si>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</si>
  <si>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</si>
  <si>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</si>
  <si>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</si>
  <si>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</si>
  <si>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</si>
  <si>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</si>
  <si>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</si>
  <si>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</si>
  <si>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</si>
  <si>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</si>
  <si>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</si>
  <si>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</si>
  <si>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</si>
  <si>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</si>
  <si>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</si>
  <si>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</si>
  <si>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</si>
  <si>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</si>
  <si>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</si>
  <si>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</si>
  <si>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</si>
  <si>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</si>
  <si>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</si>
  <si>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</si>
  <si>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</si>
  <si>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</si>
  <si>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</si>
  <si>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</si>
  <si>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</si>
  <si>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Westerminster city,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</si>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</sst>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68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9" fontId="1" fillId="0" borderId="8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9" fontId="0" fillId="0" borderId="11" xfId="0" applyNumberFormat="1" applyBorder="1" applyAlignment="1">
      <alignment/>
    </xf>
    <xf numFmtId="168" fontId="0" fillId="0" borderId="5" xfId="0" applyNumberFormat="1" applyBorder="1" applyAlignment="1" quotePrefix="1">
      <alignment horizontal="right"/>
    </xf>
    <xf numFmtId="169" fontId="1" fillId="0" borderId="6" xfId="0" applyNumberFormat="1" applyFont="1" applyBorder="1" applyAlignment="1">
      <alignment/>
    </xf>
    <xf numFmtId="168" fontId="1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140625" style="1" customWidth="1"/>
    <col min="3" max="3" width="12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71" t="s">
        <v>12</v>
      </c>
      <c r="C4" s="72"/>
      <c r="D4" s="68" t="s">
        <v>13</v>
      </c>
      <c r="E4" s="73"/>
      <c r="F4" s="73"/>
      <c r="G4" s="73"/>
      <c r="H4" s="74"/>
      <c r="I4" s="6" t="s">
        <v>14</v>
      </c>
      <c r="J4" s="68" t="s">
        <v>15</v>
      </c>
      <c r="K4" s="69"/>
      <c r="L4" s="69"/>
      <c r="M4" s="70"/>
      <c r="N4" s="7" t="s">
        <v>16</v>
      </c>
      <c r="O4" s="68" t="s">
        <v>17</v>
      </c>
      <c r="P4" s="69"/>
      <c r="Q4" s="69"/>
      <c r="R4" s="69"/>
      <c r="S4" s="69"/>
      <c r="T4" s="69"/>
      <c r="U4" s="69"/>
      <c r="V4" s="70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39" t="s">
        <v>60</v>
      </c>
      <c r="C7" s="9" t="s">
        <v>9</v>
      </c>
      <c r="D7" s="59">
        <v>6875</v>
      </c>
      <c r="E7" s="60">
        <v>6120</v>
      </c>
      <c r="F7" s="60">
        <v>590</v>
      </c>
      <c r="G7" s="60">
        <v>15</v>
      </c>
      <c r="H7" s="60">
        <v>150</v>
      </c>
      <c r="I7" s="61">
        <v>19</v>
      </c>
      <c r="J7" s="60">
        <v>6875</v>
      </c>
      <c r="K7" s="60">
        <v>145</v>
      </c>
      <c r="L7" s="60">
        <v>165</v>
      </c>
      <c r="M7" s="62">
        <v>6565</v>
      </c>
      <c r="N7" s="60">
        <v>6870</v>
      </c>
      <c r="O7" s="60">
        <v>95</v>
      </c>
      <c r="P7" s="60">
        <v>460</v>
      </c>
      <c r="Q7" s="60">
        <v>580</v>
      </c>
      <c r="R7" s="60">
        <v>765</v>
      </c>
      <c r="S7" s="60">
        <v>765</v>
      </c>
      <c r="T7" s="60">
        <v>1370</v>
      </c>
      <c r="U7" s="60">
        <v>1425</v>
      </c>
      <c r="V7" s="62">
        <v>1405</v>
      </c>
    </row>
    <row r="8" spans="2:22" ht="12.75">
      <c r="B8" s="39" t="s">
        <v>7</v>
      </c>
      <c r="C8" s="40" t="s">
        <v>9</v>
      </c>
      <c r="D8" s="63">
        <v>2155</v>
      </c>
      <c r="E8" s="64">
        <v>1390</v>
      </c>
      <c r="F8" s="64">
        <v>155</v>
      </c>
      <c r="G8" s="64">
        <v>20</v>
      </c>
      <c r="H8" s="64">
        <v>300</v>
      </c>
      <c r="I8" s="65">
        <v>11</v>
      </c>
      <c r="J8" s="64">
        <v>1870</v>
      </c>
      <c r="K8" s="64">
        <v>110</v>
      </c>
      <c r="L8" s="64">
        <v>95</v>
      </c>
      <c r="M8" s="66">
        <v>1665</v>
      </c>
      <c r="N8" s="64">
        <v>1860</v>
      </c>
      <c r="O8" s="64">
        <v>90</v>
      </c>
      <c r="P8" s="64">
        <v>295</v>
      </c>
      <c r="Q8" s="64">
        <v>345</v>
      </c>
      <c r="R8" s="64">
        <v>250</v>
      </c>
      <c r="S8" s="64">
        <v>235</v>
      </c>
      <c r="T8" s="64">
        <v>210</v>
      </c>
      <c r="U8" s="64">
        <v>195</v>
      </c>
      <c r="V8" s="66">
        <v>240</v>
      </c>
    </row>
    <row r="9" spans="2:22" ht="12.75">
      <c r="B9" s="39" t="s">
        <v>60</v>
      </c>
      <c r="C9" s="40" t="s">
        <v>10</v>
      </c>
      <c r="D9" s="63">
        <v>970</v>
      </c>
      <c r="E9" s="64">
        <v>870</v>
      </c>
      <c r="F9" s="64">
        <v>100</v>
      </c>
      <c r="G9" s="64">
        <v>0</v>
      </c>
      <c r="H9" s="64">
        <v>0</v>
      </c>
      <c r="I9" s="65">
        <v>35</v>
      </c>
      <c r="J9" s="64">
        <v>970</v>
      </c>
      <c r="K9" s="64">
        <v>20</v>
      </c>
      <c r="L9" s="64">
        <v>30</v>
      </c>
      <c r="M9" s="66">
        <v>915</v>
      </c>
      <c r="N9" s="64">
        <v>970</v>
      </c>
      <c r="O9" s="64">
        <v>15</v>
      </c>
      <c r="P9" s="64">
        <v>110</v>
      </c>
      <c r="Q9" s="64">
        <v>75</v>
      </c>
      <c r="R9" s="64">
        <v>55</v>
      </c>
      <c r="S9" s="64">
        <v>115</v>
      </c>
      <c r="T9" s="64">
        <v>295</v>
      </c>
      <c r="U9" s="64">
        <v>175</v>
      </c>
      <c r="V9" s="66">
        <v>125</v>
      </c>
    </row>
    <row r="10" spans="2:22" ht="12.75">
      <c r="B10" s="39" t="s">
        <v>4</v>
      </c>
      <c r="C10" s="40" t="s">
        <v>9</v>
      </c>
      <c r="D10" s="63">
        <v>425</v>
      </c>
      <c r="E10" s="64">
        <v>405</v>
      </c>
      <c r="F10" s="64">
        <v>19</v>
      </c>
      <c r="G10" s="64">
        <v>0</v>
      </c>
      <c r="H10" s="64">
        <v>0</v>
      </c>
      <c r="I10" s="65">
        <v>26</v>
      </c>
      <c r="J10" s="64">
        <v>425</v>
      </c>
      <c r="K10" s="64">
        <v>10</v>
      </c>
      <c r="L10" s="64">
        <v>15</v>
      </c>
      <c r="M10" s="66">
        <v>400</v>
      </c>
      <c r="N10" s="64">
        <v>425</v>
      </c>
      <c r="O10" s="64">
        <v>20</v>
      </c>
      <c r="P10" s="64">
        <v>30</v>
      </c>
      <c r="Q10" s="64">
        <v>45</v>
      </c>
      <c r="R10" s="64">
        <v>20</v>
      </c>
      <c r="S10" s="64">
        <v>30</v>
      </c>
      <c r="T10" s="64">
        <v>95</v>
      </c>
      <c r="U10" s="64">
        <v>80</v>
      </c>
      <c r="V10" s="66">
        <v>115</v>
      </c>
    </row>
    <row r="11" spans="2:22" ht="12.75">
      <c r="B11" s="39" t="s">
        <v>6</v>
      </c>
      <c r="C11" s="40" t="s">
        <v>9</v>
      </c>
      <c r="D11" s="63">
        <v>345</v>
      </c>
      <c r="E11" s="64">
        <v>295</v>
      </c>
      <c r="F11" s="64">
        <v>45</v>
      </c>
      <c r="G11" s="64">
        <v>0</v>
      </c>
      <c r="H11" s="64">
        <v>0</v>
      </c>
      <c r="I11" s="65">
        <v>26</v>
      </c>
      <c r="J11" s="64">
        <v>345</v>
      </c>
      <c r="K11" s="64">
        <v>30</v>
      </c>
      <c r="L11" s="64">
        <v>4</v>
      </c>
      <c r="M11" s="66">
        <v>310</v>
      </c>
      <c r="N11" s="64">
        <v>345</v>
      </c>
      <c r="O11" s="64">
        <v>15</v>
      </c>
      <c r="P11" s="64">
        <v>55</v>
      </c>
      <c r="Q11" s="64">
        <v>50</v>
      </c>
      <c r="R11" s="64">
        <v>60</v>
      </c>
      <c r="S11" s="64">
        <v>65</v>
      </c>
      <c r="T11" s="64">
        <v>65</v>
      </c>
      <c r="U11" s="64">
        <v>20</v>
      </c>
      <c r="V11" s="66">
        <v>15</v>
      </c>
    </row>
    <row r="12" spans="2:22" ht="12.75">
      <c r="B12" s="39" t="s">
        <v>3</v>
      </c>
      <c r="C12" s="40" t="s">
        <v>9</v>
      </c>
      <c r="D12" s="63">
        <v>300</v>
      </c>
      <c r="E12" s="64">
        <v>175</v>
      </c>
      <c r="F12" s="64">
        <v>50</v>
      </c>
      <c r="G12" s="64">
        <v>75</v>
      </c>
      <c r="H12" s="64">
        <v>0</v>
      </c>
      <c r="I12" s="65">
        <v>44</v>
      </c>
      <c r="J12" s="64">
        <v>300</v>
      </c>
      <c r="K12" s="64">
        <v>0</v>
      </c>
      <c r="L12" s="64">
        <v>15</v>
      </c>
      <c r="M12" s="66">
        <v>285</v>
      </c>
      <c r="N12" s="64">
        <v>300</v>
      </c>
      <c r="O12" s="64">
        <v>0</v>
      </c>
      <c r="P12" s="64">
        <v>50</v>
      </c>
      <c r="Q12" s="64">
        <v>95</v>
      </c>
      <c r="R12" s="64">
        <v>55</v>
      </c>
      <c r="S12" s="64">
        <v>4</v>
      </c>
      <c r="T12" s="64">
        <v>25</v>
      </c>
      <c r="U12" s="64">
        <v>55</v>
      </c>
      <c r="V12" s="66">
        <v>15</v>
      </c>
    </row>
    <row r="13" spans="2:22" ht="12.75">
      <c r="B13" s="39" t="s">
        <v>2</v>
      </c>
      <c r="C13" s="40" t="s">
        <v>9</v>
      </c>
      <c r="D13" s="63">
        <v>260</v>
      </c>
      <c r="E13" s="64">
        <v>220</v>
      </c>
      <c r="F13" s="64">
        <v>35</v>
      </c>
      <c r="G13" s="64">
        <v>0</v>
      </c>
      <c r="H13" s="64">
        <v>0</v>
      </c>
      <c r="I13" s="65">
        <v>26</v>
      </c>
      <c r="J13" s="64">
        <v>260</v>
      </c>
      <c r="K13" s="64">
        <v>4</v>
      </c>
      <c r="L13" s="64">
        <v>20</v>
      </c>
      <c r="M13" s="66">
        <v>235</v>
      </c>
      <c r="N13" s="64">
        <v>260</v>
      </c>
      <c r="O13" s="64">
        <v>0</v>
      </c>
      <c r="P13" s="64">
        <v>30</v>
      </c>
      <c r="Q13" s="64">
        <v>10</v>
      </c>
      <c r="R13" s="64">
        <v>30</v>
      </c>
      <c r="S13" s="64">
        <v>25</v>
      </c>
      <c r="T13" s="64">
        <v>50</v>
      </c>
      <c r="U13" s="64">
        <v>65</v>
      </c>
      <c r="V13" s="66">
        <v>45</v>
      </c>
    </row>
    <row r="14" spans="2:22" ht="12.75">
      <c r="B14" s="39" t="s">
        <v>0</v>
      </c>
      <c r="C14" s="40" t="s">
        <v>9</v>
      </c>
      <c r="D14" s="63">
        <v>180</v>
      </c>
      <c r="E14" s="64">
        <v>155</v>
      </c>
      <c r="F14" s="64">
        <v>25</v>
      </c>
      <c r="G14" s="64">
        <v>0</v>
      </c>
      <c r="H14" s="64">
        <v>0</v>
      </c>
      <c r="I14" s="65">
        <v>22</v>
      </c>
      <c r="J14" s="64">
        <v>180</v>
      </c>
      <c r="K14" s="64">
        <v>20</v>
      </c>
      <c r="L14" s="64">
        <v>4</v>
      </c>
      <c r="M14" s="66">
        <v>160</v>
      </c>
      <c r="N14" s="64">
        <v>180</v>
      </c>
      <c r="O14" s="64">
        <v>4</v>
      </c>
      <c r="P14" s="64">
        <v>20</v>
      </c>
      <c r="Q14" s="64">
        <v>45</v>
      </c>
      <c r="R14" s="64">
        <v>45</v>
      </c>
      <c r="S14" s="64">
        <v>20</v>
      </c>
      <c r="T14" s="64">
        <v>20</v>
      </c>
      <c r="U14" s="64">
        <v>0</v>
      </c>
      <c r="V14" s="66">
        <v>20</v>
      </c>
    </row>
    <row r="15" spans="2:22" ht="12.75">
      <c r="B15" s="39" t="s">
        <v>5</v>
      </c>
      <c r="C15" s="40" t="s">
        <v>9</v>
      </c>
      <c r="D15" s="63">
        <v>160</v>
      </c>
      <c r="E15" s="64">
        <v>155</v>
      </c>
      <c r="F15" s="64">
        <v>10</v>
      </c>
      <c r="G15" s="64">
        <v>0</v>
      </c>
      <c r="H15" s="64">
        <v>0</v>
      </c>
      <c r="I15" s="65">
        <v>25</v>
      </c>
      <c r="J15" s="64">
        <v>160</v>
      </c>
      <c r="K15" s="64">
        <v>10</v>
      </c>
      <c r="L15" s="64">
        <v>0</v>
      </c>
      <c r="M15" s="66">
        <v>150</v>
      </c>
      <c r="N15" s="64">
        <v>160</v>
      </c>
      <c r="O15" s="64">
        <v>10</v>
      </c>
      <c r="P15" s="64">
        <v>0</v>
      </c>
      <c r="Q15" s="64">
        <v>0</v>
      </c>
      <c r="R15" s="64">
        <v>25</v>
      </c>
      <c r="S15" s="64">
        <v>30</v>
      </c>
      <c r="T15" s="64">
        <v>25</v>
      </c>
      <c r="U15" s="64">
        <v>40</v>
      </c>
      <c r="V15" s="66">
        <v>25</v>
      </c>
    </row>
    <row r="16" spans="2:22" ht="12.75">
      <c r="B16" s="39" t="s">
        <v>8</v>
      </c>
      <c r="C16" s="40" t="s">
        <v>10</v>
      </c>
      <c r="D16" s="63">
        <v>135</v>
      </c>
      <c r="E16" s="64">
        <v>130</v>
      </c>
      <c r="F16" s="64">
        <v>4</v>
      </c>
      <c r="G16" s="64">
        <v>0</v>
      </c>
      <c r="H16" s="64">
        <v>0</v>
      </c>
      <c r="I16" s="65">
        <v>29</v>
      </c>
      <c r="J16" s="64">
        <v>135</v>
      </c>
      <c r="K16" s="64">
        <v>10</v>
      </c>
      <c r="L16" s="64">
        <v>0</v>
      </c>
      <c r="M16" s="66">
        <v>125</v>
      </c>
      <c r="N16" s="64">
        <v>135</v>
      </c>
      <c r="O16" s="64">
        <v>10</v>
      </c>
      <c r="P16" s="64">
        <v>35</v>
      </c>
      <c r="Q16" s="64">
        <v>40</v>
      </c>
      <c r="R16" s="64">
        <v>0</v>
      </c>
      <c r="S16" s="64">
        <v>10</v>
      </c>
      <c r="T16" s="64">
        <v>15</v>
      </c>
      <c r="U16" s="64">
        <v>25</v>
      </c>
      <c r="V16" s="66">
        <v>0</v>
      </c>
    </row>
    <row r="17" spans="2:22" ht="12.75">
      <c r="B17" s="39" t="s">
        <v>1</v>
      </c>
      <c r="C17" s="40" t="s">
        <v>9</v>
      </c>
      <c r="D17" s="63">
        <v>120</v>
      </c>
      <c r="E17" s="64">
        <v>110</v>
      </c>
      <c r="F17" s="64">
        <v>10</v>
      </c>
      <c r="G17" s="64">
        <v>0</v>
      </c>
      <c r="H17" s="64">
        <v>0</v>
      </c>
      <c r="I17" s="65">
        <v>26</v>
      </c>
      <c r="J17" s="64">
        <v>120</v>
      </c>
      <c r="K17" s="64">
        <v>25</v>
      </c>
      <c r="L17" s="64">
        <v>0</v>
      </c>
      <c r="M17" s="66">
        <v>95</v>
      </c>
      <c r="N17" s="64">
        <v>120</v>
      </c>
      <c r="O17" s="64">
        <v>10</v>
      </c>
      <c r="P17" s="64">
        <v>10</v>
      </c>
      <c r="Q17" s="64">
        <v>10</v>
      </c>
      <c r="R17" s="64">
        <v>25</v>
      </c>
      <c r="S17" s="64">
        <v>15</v>
      </c>
      <c r="T17" s="64">
        <v>4</v>
      </c>
      <c r="U17" s="64">
        <v>20</v>
      </c>
      <c r="V17" s="66">
        <v>20</v>
      </c>
    </row>
    <row r="18" spans="2:22" ht="12.75">
      <c r="B18" s="39" t="s">
        <v>11</v>
      </c>
      <c r="C18" s="40"/>
      <c r="D18" s="63">
        <v>1238</v>
      </c>
      <c r="E18" s="64">
        <v>1035</v>
      </c>
      <c r="F18" s="64">
        <v>153</v>
      </c>
      <c r="G18" s="64">
        <v>0</v>
      </c>
      <c r="H18" s="64">
        <v>44</v>
      </c>
      <c r="I18" s="67" t="s">
        <v>52</v>
      </c>
      <c r="J18" s="64">
        <v>700</v>
      </c>
      <c r="K18" s="64">
        <v>4</v>
      </c>
      <c r="L18" s="64">
        <v>0</v>
      </c>
      <c r="M18" s="66">
        <v>695</v>
      </c>
      <c r="N18" s="64">
        <v>700</v>
      </c>
      <c r="O18" s="64">
        <v>4</v>
      </c>
      <c r="P18" s="64">
        <v>20</v>
      </c>
      <c r="Q18" s="64">
        <v>72</v>
      </c>
      <c r="R18" s="64">
        <v>36</v>
      </c>
      <c r="S18" s="64">
        <v>100</v>
      </c>
      <c r="T18" s="64">
        <v>55</v>
      </c>
      <c r="U18" s="64">
        <v>206</v>
      </c>
      <c r="V18" s="66">
        <v>179</v>
      </c>
    </row>
    <row r="19" spans="2:22" ht="12.75">
      <c r="B19" s="23" t="s">
        <v>51</v>
      </c>
      <c r="C19" s="24"/>
      <c r="D19" s="25">
        <f>SUM(D7:D18)</f>
        <v>13163</v>
      </c>
      <c r="E19" s="26">
        <f>SUM(E7:E18)</f>
        <v>11060</v>
      </c>
      <c r="F19" s="26">
        <f>SUM(F7:F18)</f>
        <v>1196</v>
      </c>
      <c r="G19" s="26">
        <f>SUM(G7:G18)</f>
        <v>110</v>
      </c>
      <c r="H19" s="26">
        <f>SUM(H7:H18)</f>
        <v>494</v>
      </c>
      <c r="I19" s="27" t="s">
        <v>52</v>
      </c>
      <c r="J19" s="26">
        <f aca="true" t="shared" si="0" ref="J19:V19">SUM(J7:J18)</f>
        <v>12340</v>
      </c>
      <c r="K19" s="26">
        <f t="shared" si="0"/>
        <v>388</v>
      </c>
      <c r="L19" s="26">
        <f t="shared" si="0"/>
        <v>348</v>
      </c>
      <c r="M19" s="28">
        <f t="shared" si="0"/>
        <v>11600</v>
      </c>
      <c r="N19" s="26">
        <f t="shared" si="0"/>
        <v>12325</v>
      </c>
      <c r="O19" s="26">
        <f t="shared" si="0"/>
        <v>273</v>
      </c>
      <c r="P19" s="26">
        <f t="shared" si="0"/>
        <v>1115</v>
      </c>
      <c r="Q19" s="26">
        <f t="shared" si="0"/>
        <v>1367</v>
      </c>
      <c r="R19" s="26">
        <f t="shared" si="0"/>
        <v>1366</v>
      </c>
      <c r="S19" s="26">
        <f t="shared" si="0"/>
        <v>1414</v>
      </c>
      <c r="T19" s="26">
        <f t="shared" si="0"/>
        <v>2229</v>
      </c>
      <c r="U19" s="26">
        <f t="shared" si="0"/>
        <v>2306</v>
      </c>
      <c r="V19" s="28">
        <f t="shared" si="0"/>
        <v>2204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1" t="s">
        <v>12</v>
      </c>
      <c r="C27" s="72"/>
      <c r="D27" s="68" t="s">
        <v>13</v>
      </c>
      <c r="E27" s="73"/>
      <c r="F27" s="73"/>
      <c r="G27" s="73"/>
      <c r="H27" s="74"/>
      <c r="I27" s="6" t="s">
        <v>14</v>
      </c>
      <c r="J27" s="68" t="s">
        <v>15</v>
      </c>
      <c r="K27" s="69"/>
      <c r="L27" s="69"/>
      <c r="M27" s="70"/>
      <c r="N27" s="7" t="s">
        <v>16</v>
      </c>
      <c r="O27" s="68" t="s">
        <v>17</v>
      </c>
      <c r="P27" s="69"/>
      <c r="Q27" s="69"/>
      <c r="R27" s="69"/>
      <c r="S27" s="69"/>
      <c r="T27" s="69"/>
      <c r="U27" s="69"/>
      <c r="V27" s="70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39" t="s">
        <v>60</v>
      </c>
      <c r="C30" s="9" t="s">
        <v>9</v>
      </c>
      <c r="D30" s="33" t="s">
        <v>55</v>
      </c>
      <c r="E30" s="34">
        <f>+(E7/D7)</f>
        <v>0.8901818181818182</v>
      </c>
      <c r="F30" s="34">
        <f>+(F7/D7)</f>
        <v>0.08581818181818182</v>
      </c>
      <c r="G30" s="34">
        <f>+(G7/D7)</f>
        <v>0.002181818181818182</v>
      </c>
      <c r="H30" s="35">
        <f>+(H7/D7)</f>
        <v>0.02181818181818182</v>
      </c>
      <c r="I30" s="36" t="s">
        <v>52</v>
      </c>
      <c r="J30" s="33" t="s">
        <v>55</v>
      </c>
      <c r="K30" s="34">
        <f>+(K7/J7)</f>
        <v>0.02109090909090909</v>
      </c>
      <c r="L30" s="34">
        <f>+(L7/J7)</f>
        <v>0.024</v>
      </c>
      <c r="M30" s="35">
        <f>+(M7/J7)</f>
        <v>0.9549090909090909</v>
      </c>
      <c r="N30" s="33" t="s">
        <v>55</v>
      </c>
      <c r="O30" s="37">
        <f>+(O7/N7)</f>
        <v>0.013828238719068414</v>
      </c>
      <c r="P30" s="37">
        <f>+(P7/N7)</f>
        <v>0.06695778748180495</v>
      </c>
      <c r="Q30" s="37">
        <f>+(Q7/N7)</f>
        <v>0.08442503639010189</v>
      </c>
      <c r="R30" s="37">
        <f>+(R7/N7)</f>
        <v>0.11135371179039301</v>
      </c>
      <c r="S30" s="37">
        <f>+(S7/N7)</f>
        <v>0.11135371179039301</v>
      </c>
      <c r="T30" s="37">
        <f>+(T7/N7)</f>
        <v>0.19941775836972345</v>
      </c>
      <c r="U30" s="37">
        <f>+(U7/N7)</f>
        <v>0.2074235807860262</v>
      </c>
      <c r="V30" s="38">
        <f>+(V7/N7)</f>
        <v>0.20451237263464336</v>
      </c>
    </row>
    <row r="31" spans="2:22" ht="12.75">
      <c r="B31" s="39" t="s">
        <v>7</v>
      </c>
      <c r="C31" s="40" t="s">
        <v>9</v>
      </c>
      <c r="D31" s="41" t="s">
        <v>55</v>
      </c>
      <c r="E31" s="42">
        <f>+(E8/D8)</f>
        <v>0.6450116009280742</v>
      </c>
      <c r="F31" s="42">
        <f>+(F8/D8)</f>
        <v>0.07192575406032482</v>
      </c>
      <c r="G31" s="42">
        <f aca="true" t="shared" si="1" ref="G31:G41">+(G8/D8)</f>
        <v>0.009280742459396751</v>
      </c>
      <c r="H31" s="43">
        <f aca="true" t="shared" si="2" ref="H31:H41">+(H8/D8)</f>
        <v>0.13921113689095127</v>
      </c>
      <c r="I31" s="36" t="s">
        <v>52</v>
      </c>
      <c r="J31" s="41" t="s">
        <v>55</v>
      </c>
      <c r="K31" s="42">
        <f aca="true" t="shared" si="3" ref="K31:K42">+(K8/J8)</f>
        <v>0.058823529411764705</v>
      </c>
      <c r="L31" s="42">
        <f aca="true" t="shared" si="4" ref="L31:L41">+(L8/J8)</f>
        <v>0.05080213903743316</v>
      </c>
      <c r="M31" s="43">
        <f aca="true" t="shared" si="5" ref="M31:M41">+(M8/J8)</f>
        <v>0.8903743315508021</v>
      </c>
      <c r="N31" s="41" t="s">
        <v>55</v>
      </c>
      <c r="O31" s="44">
        <f aca="true" t="shared" si="6" ref="O31:O42">+(O8/N8)</f>
        <v>0.04838709677419355</v>
      </c>
      <c r="P31" s="44">
        <f aca="true" t="shared" si="7" ref="P31:P41">+(P8/N8)</f>
        <v>0.1586021505376344</v>
      </c>
      <c r="Q31" s="44">
        <f aca="true" t="shared" si="8" ref="Q31:Q41">+(Q8/N8)</f>
        <v>0.18548387096774194</v>
      </c>
      <c r="R31" s="44">
        <f aca="true" t="shared" si="9" ref="R31:R41">+(R8/N8)</f>
        <v>0.13440860215053763</v>
      </c>
      <c r="S31" s="44">
        <f aca="true" t="shared" si="10" ref="S31:S41">+(S8/N8)</f>
        <v>0.12634408602150538</v>
      </c>
      <c r="T31" s="44">
        <f aca="true" t="shared" si="11" ref="T31:T41">+(T8/N8)</f>
        <v>0.11290322580645161</v>
      </c>
      <c r="U31" s="44">
        <f aca="true" t="shared" si="12" ref="U31:U41">+(U8/N8)</f>
        <v>0.10483870967741936</v>
      </c>
      <c r="V31" s="45">
        <f aca="true" t="shared" si="13" ref="V31:V41">+(V8/N8)</f>
        <v>0.12903225806451613</v>
      </c>
    </row>
    <row r="32" spans="2:22" ht="12.75">
      <c r="B32" s="39" t="s">
        <v>60</v>
      </c>
      <c r="C32" s="40" t="s">
        <v>10</v>
      </c>
      <c r="D32" s="41" t="s">
        <v>55</v>
      </c>
      <c r="E32" s="42">
        <f>+(E9/D9)</f>
        <v>0.8969072164948454</v>
      </c>
      <c r="F32" s="42">
        <f>+(F9/D9)</f>
        <v>0.10309278350515463</v>
      </c>
      <c r="G32" s="42">
        <f>+(G9/D9)</f>
        <v>0</v>
      </c>
      <c r="H32" s="43">
        <f t="shared" si="2"/>
        <v>0</v>
      </c>
      <c r="I32" s="36" t="s">
        <v>52</v>
      </c>
      <c r="J32" s="41" t="s">
        <v>55</v>
      </c>
      <c r="K32" s="42">
        <f t="shared" si="3"/>
        <v>0.020618556701030927</v>
      </c>
      <c r="L32" s="42">
        <f t="shared" si="4"/>
        <v>0.030927835051546393</v>
      </c>
      <c r="M32" s="43">
        <f t="shared" si="5"/>
        <v>0.9432989690721649</v>
      </c>
      <c r="N32" s="41" t="s">
        <v>55</v>
      </c>
      <c r="O32" s="44">
        <f t="shared" si="6"/>
        <v>0.015463917525773196</v>
      </c>
      <c r="P32" s="44">
        <f t="shared" si="7"/>
        <v>0.1134020618556701</v>
      </c>
      <c r="Q32" s="44">
        <f t="shared" si="8"/>
        <v>0.07731958762886598</v>
      </c>
      <c r="R32" s="44">
        <f t="shared" si="9"/>
        <v>0.05670103092783505</v>
      </c>
      <c r="S32" s="44">
        <f t="shared" si="10"/>
        <v>0.11855670103092783</v>
      </c>
      <c r="T32" s="44">
        <f t="shared" si="11"/>
        <v>0.30412371134020616</v>
      </c>
      <c r="U32" s="44">
        <f t="shared" si="12"/>
        <v>0.18041237113402062</v>
      </c>
      <c r="V32" s="45">
        <f t="shared" si="13"/>
        <v>0.12886597938144329</v>
      </c>
    </row>
    <row r="33" spans="2:22" ht="12.75">
      <c r="B33" s="39" t="s">
        <v>4</v>
      </c>
      <c r="C33" s="40" t="s">
        <v>9</v>
      </c>
      <c r="D33" s="41" t="s">
        <v>55</v>
      </c>
      <c r="E33" s="42">
        <f aca="true" t="shared" si="14" ref="E33:E42">+(E10/D10)</f>
        <v>0.9529411764705882</v>
      </c>
      <c r="F33" s="42">
        <f aca="true" t="shared" si="15" ref="F33:F41">+(F10/D10)</f>
        <v>0.04470588235294118</v>
      </c>
      <c r="G33" s="42">
        <f>+(G10/D10)</f>
        <v>0</v>
      </c>
      <c r="H33" s="43">
        <f>+(H10/D10)</f>
        <v>0</v>
      </c>
      <c r="I33" s="36" t="s">
        <v>52</v>
      </c>
      <c r="J33" s="41" t="s">
        <v>55</v>
      </c>
      <c r="K33" s="42">
        <f t="shared" si="3"/>
        <v>0.023529411764705882</v>
      </c>
      <c r="L33" s="42">
        <f t="shared" si="4"/>
        <v>0.03529411764705882</v>
      </c>
      <c r="M33" s="43">
        <f t="shared" si="5"/>
        <v>0.9411764705882353</v>
      </c>
      <c r="N33" s="41" t="s">
        <v>55</v>
      </c>
      <c r="O33" s="44">
        <f t="shared" si="6"/>
        <v>0.047058823529411764</v>
      </c>
      <c r="P33" s="44">
        <f t="shared" si="7"/>
        <v>0.07058823529411765</v>
      </c>
      <c r="Q33" s="44">
        <f t="shared" si="8"/>
        <v>0.10588235294117647</v>
      </c>
      <c r="R33" s="44">
        <f t="shared" si="9"/>
        <v>0.047058823529411764</v>
      </c>
      <c r="S33" s="44">
        <f t="shared" si="10"/>
        <v>0.07058823529411765</v>
      </c>
      <c r="T33" s="44">
        <f t="shared" si="11"/>
        <v>0.2235294117647059</v>
      </c>
      <c r="U33" s="44">
        <f t="shared" si="12"/>
        <v>0.18823529411764706</v>
      </c>
      <c r="V33" s="45">
        <f t="shared" si="13"/>
        <v>0.27058823529411763</v>
      </c>
    </row>
    <row r="34" spans="2:22" ht="12.75">
      <c r="B34" s="39" t="s">
        <v>6</v>
      </c>
      <c r="C34" s="40" t="s">
        <v>9</v>
      </c>
      <c r="D34" s="41" t="s">
        <v>55</v>
      </c>
      <c r="E34" s="42">
        <f>+(E11/D11)</f>
        <v>0.855072463768116</v>
      </c>
      <c r="F34" s="42">
        <f t="shared" si="15"/>
        <v>0.13043478260869565</v>
      </c>
      <c r="G34" s="42">
        <f t="shared" si="1"/>
        <v>0</v>
      </c>
      <c r="H34" s="43">
        <f t="shared" si="2"/>
        <v>0</v>
      </c>
      <c r="I34" s="36" t="s">
        <v>52</v>
      </c>
      <c r="J34" s="41" t="s">
        <v>55</v>
      </c>
      <c r="K34" s="42">
        <f t="shared" si="3"/>
        <v>0.08695652173913043</v>
      </c>
      <c r="L34" s="42">
        <f t="shared" si="4"/>
        <v>0.011594202898550725</v>
      </c>
      <c r="M34" s="43">
        <f t="shared" si="5"/>
        <v>0.8985507246376812</v>
      </c>
      <c r="N34" s="41" t="s">
        <v>55</v>
      </c>
      <c r="O34" s="44">
        <f t="shared" si="6"/>
        <v>0.043478260869565216</v>
      </c>
      <c r="P34" s="44">
        <f t="shared" si="7"/>
        <v>0.15942028985507245</v>
      </c>
      <c r="Q34" s="44">
        <f t="shared" si="8"/>
        <v>0.14492753623188406</v>
      </c>
      <c r="R34" s="44">
        <f t="shared" si="9"/>
        <v>0.17391304347826086</v>
      </c>
      <c r="S34" s="44">
        <f t="shared" si="10"/>
        <v>0.18840579710144928</v>
      </c>
      <c r="T34" s="44">
        <f t="shared" si="11"/>
        <v>0.18840579710144928</v>
      </c>
      <c r="U34" s="44">
        <f t="shared" si="12"/>
        <v>0.057971014492753624</v>
      </c>
      <c r="V34" s="45">
        <f t="shared" si="13"/>
        <v>0.043478260869565216</v>
      </c>
    </row>
    <row r="35" spans="2:22" ht="12.75" customHeight="1">
      <c r="B35" s="39" t="s">
        <v>3</v>
      </c>
      <c r="C35" s="40" t="s">
        <v>9</v>
      </c>
      <c r="D35" s="41" t="s">
        <v>55</v>
      </c>
      <c r="E35" s="42">
        <f t="shared" si="14"/>
        <v>0.5833333333333334</v>
      </c>
      <c r="F35" s="42">
        <f t="shared" si="15"/>
        <v>0.16666666666666666</v>
      </c>
      <c r="G35" s="42">
        <f t="shared" si="1"/>
        <v>0.25</v>
      </c>
      <c r="H35" s="43">
        <f t="shared" si="2"/>
        <v>0</v>
      </c>
      <c r="I35" s="36" t="s">
        <v>52</v>
      </c>
      <c r="J35" s="41" t="s">
        <v>55</v>
      </c>
      <c r="K35" s="42">
        <f t="shared" si="3"/>
        <v>0</v>
      </c>
      <c r="L35" s="42">
        <f t="shared" si="4"/>
        <v>0.05</v>
      </c>
      <c r="M35" s="43">
        <f t="shared" si="5"/>
        <v>0.95</v>
      </c>
      <c r="N35" s="41" t="s">
        <v>55</v>
      </c>
      <c r="O35" s="44">
        <f t="shared" si="6"/>
        <v>0</v>
      </c>
      <c r="P35" s="44">
        <f t="shared" si="7"/>
        <v>0.16666666666666666</v>
      </c>
      <c r="Q35" s="44">
        <f t="shared" si="8"/>
        <v>0.31666666666666665</v>
      </c>
      <c r="R35" s="44">
        <f t="shared" si="9"/>
        <v>0.18333333333333332</v>
      </c>
      <c r="S35" s="44">
        <f t="shared" si="10"/>
        <v>0.013333333333333334</v>
      </c>
      <c r="T35" s="44">
        <f t="shared" si="11"/>
        <v>0.08333333333333333</v>
      </c>
      <c r="U35" s="44">
        <f t="shared" si="12"/>
        <v>0.18333333333333332</v>
      </c>
      <c r="V35" s="45">
        <f t="shared" si="13"/>
        <v>0.05</v>
      </c>
    </row>
    <row r="36" spans="2:22" ht="12.75">
      <c r="B36" s="39" t="s">
        <v>2</v>
      </c>
      <c r="C36" s="40" t="s">
        <v>9</v>
      </c>
      <c r="D36" s="41" t="s">
        <v>55</v>
      </c>
      <c r="E36" s="42">
        <f t="shared" si="14"/>
        <v>0.8461538461538461</v>
      </c>
      <c r="F36" s="42">
        <f t="shared" si="15"/>
        <v>0.1346153846153846</v>
      </c>
      <c r="G36" s="42">
        <f t="shared" si="1"/>
        <v>0</v>
      </c>
      <c r="H36" s="43">
        <f t="shared" si="2"/>
        <v>0</v>
      </c>
      <c r="I36" s="36" t="s">
        <v>52</v>
      </c>
      <c r="J36" s="41" t="s">
        <v>55</v>
      </c>
      <c r="K36" s="42">
        <f t="shared" si="3"/>
        <v>0.015384615384615385</v>
      </c>
      <c r="L36" s="42">
        <f t="shared" si="4"/>
        <v>0.07692307692307693</v>
      </c>
      <c r="M36" s="43">
        <f t="shared" si="5"/>
        <v>0.9038461538461539</v>
      </c>
      <c r="N36" s="41" t="s">
        <v>55</v>
      </c>
      <c r="O36" s="44">
        <f t="shared" si="6"/>
        <v>0</v>
      </c>
      <c r="P36" s="44">
        <f t="shared" si="7"/>
        <v>0.11538461538461539</v>
      </c>
      <c r="Q36" s="44">
        <f t="shared" si="8"/>
        <v>0.038461538461538464</v>
      </c>
      <c r="R36" s="44">
        <f t="shared" si="9"/>
        <v>0.11538461538461539</v>
      </c>
      <c r="S36" s="44">
        <f t="shared" si="10"/>
        <v>0.09615384615384616</v>
      </c>
      <c r="T36" s="44">
        <f t="shared" si="11"/>
        <v>0.19230769230769232</v>
      </c>
      <c r="U36" s="44">
        <f t="shared" si="12"/>
        <v>0.25</v>
      </c>
      <c r="V36" s="45">
        <f t="shared" si="13"/>
        <v>0.17307692307692307</v>
      </c>
    </row>
    <row r="37" spans="2:22" ht="12.75">
      <c r="B37" s="39" t="s">
        <v>0</v>
      </c>
      <c r="C37" s="40" t="s">
        <v>9</v>
      </c>
      <c r="D37" s="41" t="s">
        <v>55</v>
      </c>
      <c r="E37" s="42">
        <f t="shared" si="14"/>
        <v>0.8611111111111112</v>
      </c>
      <c r="F37" s="42">
        <f t="shared" si="15"/>
        <v>0.1388888888888889</v>
      </c>
      <c r="G37" s="42">
        <f t="shared" si="1"/>
        <v>0</v>
      </c>
      <c r="H37" s="43">
        <f t="shared" si="2"/>
        <v>0</v>
      </c>
      <c r="I37" s="36" t="s">
        <v>52</v>
      </c>
      <c r="J37" s="41" t="s">
        <v>55</v>
      </c>
      <c r="K37" s="42">
        <f t="shared" si="3"/>
        <v>0.1111111111111111</v>
      </c>
      <c r="L37" s="42">
        <f t="shared" si="4"/>
        <v>0.022222222222222223</v>
      </c>
      <c r="M37" s="43">
        <f t="shared" si="5"/>
        <v>0.8888888888888888</v>
      </c>
      <c r="N37" s="41" t="s">
        <v>55</v>
      </c>
      <c r="O37" s="44">
        <f t="shared" si="6"/>
        <v>0.022222222222222223</v>
      </c>
      <c r="P37" s="44">
        <f t="shared" si="7"/>
        <v>0.1111111111111111</v>
      </c>
      <c r="Q37" s="44">
        <f t="shared" si="8"/>
        <v>0.25</v>
      </c>
      <c r="R37" s="44">
        <f t="shared" si="9"/>
        <v>0.25</v>
      </c>
      <c r="S37" s="44">
        <f t="shared" si="10"/>
        <v>0.1111111111111111</v>
      </c>
      <c r="T37" s="44">
        <f t="shared" si="11"/>
        <v>0.1111111111111111</v>
      </c>
      <c r="U37" s="44">
        <f t="shared" si="12"/>
        <v>0</v>
      </c>
      <c r="V37" s="45">
        <f t="shared" si="13"/>
        <v>0.1111111111111111</v>
      </c>
    </row>
    <row r="38" spans="2:22" ht="12.75">
      <c r="B38" s="39" t="s">
        <v>5</v>
      </c>
      <c r="C38" s="40" t="s">
        <v>9</v>
      </c>
      <c r="D38" s="41" t="s">
        <v>55</v>
      </c>
      <c r="E38" s="42">
        <f t="shared" si="14"/>
        <v>0.96875</v>
      </c>
      <c r="F38" s="42">
        <f t="shared" si="15"/>
        <v>0.0625</v>
      </c>
      <c r="G38" s="42">
        <f t="shared" si="1"/>
        <v>0</v>
      </c>
      <c r="H38" s="43">
        <f t="shared" si="2"/>
        <v>0</v>
      </c>
      <c r="I38" s="36" t="s">
        <v>52</v>
      </c>
      <c r="J38" s="41" t="s">
        <v>55</v>
      </c>
      <c r="K38" s="42">
        <f t="shared" si="3"/>
        <v>0.0625</v>
      </c>
      <c r="L38" s="42">
        <f t="shared" si="4"/>
        <v>0</v>
      </c>
      <c r="M38" s="43">
        <f t="shared" si="5"/>
        <v>0.9375</v>
      </c>
      <c r="N38" s="41" t="s">
        <v>55</v>
      </c>
      <c r="O38" s="44">
        <f t="shared" si="6"/>
        <v>0.0625</v>
      </c>
      <c r="P38" s="44">
        <f t="shared" si="7"/>
        <v>0</v>
      </c>
      <c r="Q38" s="44">
        <f t="shared" si="8"/>
        <v>0</v>
      </c>
      <c r="R38" s="44">
        <f t="shared" si="9"/>
        <v>0.15625</v>
      </c>
      <c r="S38" s="44">
        <f t="shared" si="10"/>
        <v>0.1875</v>
      </c>
      <c r="T38" s="44">
        <f t="shared" si="11"/>
        <v>0.15625</v>
      </c>
      <c r="U38" s="44">
        <f t="shared" si="12"/>
        <v>0.25</v>
      </c>
      <c r="V38" s="45">
        <f t="shared" si="13"/>
        <v>0.15625</v>
      </c>
    </row>
    <row r="39" spans="2:22" ht="12.75">
      <c r="B39" s="39" t="s">
        <v>8</v>
      </c>
      <c r="C39" s="40" t="s">
        <v>10</v>
      </c>
      <c r="D39" s="41" t="s">
        <v>55</v>
      </c>
      <c r="E39" s="42">
        <f t="shared" si="14"/>
        <v>0.9629629629629629</v>
      </c>
      <c r="F39" s="42">
        <f t="shared" si="15"/>
        <v>0.02962962962962963</v>
      </c>
      <c r="G39" s="42">
        <f t="shared" si="1"/>
        <v>0</v>
      </c>
      <c r="H39" s="43">
        <f t="shared" si="2"/>
        <v>0</v>
      </c>
      <c r="I39" s="36" t="s">
        <v>52</v>
      </c>
      <c r="J39" s="41" t="s">
        <v>55</v>
      </c>
      <c r="K39" s="42">
        <f t="shared" si="3"/>
        <v>0.07407407407407407</v>
      </c>
      <c r="L39" s="42">
        <f t="shared" si="4"/>
        <v>0</v>
      </c>
      <c r="M39" s="43">
        <f t="shared" si="5"/>
        <v>0.9259259259259259</v>
      </c>
      <c r="N39" s="41" t="s">
        <v>55</v>
      </c>
      <c r="O39" s="44">
        <f t="shared" si="6"/>
        <v>0.07407407407407407</v>
      </c>
      <c r="P39" s="44">
        <f t="shared" si="7"/>
        <v>0.25925925925925924</v>
      </c>
      <c r="Q39" s="44">
        <f t="shared" si="8"/>
        <v>0.2962962962962963</v>
      </c>
      <c r="R39" s="44">
        <f t="shared" si="9"/>
        <v>0</v>
      </c>
      <c r="S39" s="44">
        <f t="shared" si="10"/>
        <v>0.07407407407407407</v>
      </c>
      <c r="T39" s="44">
        <f t="shared" si="11"/>
        <v>0.1111111111111111</v>
      </c>
      <c r="U39" s="44">
        <f t="shared" si="12"/>
        <v>0.18518518518518517</v>
      </c>
      <c r="V39" s="45">
        <f t="shared" si="13"/>
        <v>0</v>
      </c>
    </row>
    <row r="40" spans="2:22" ht="12.75">
      <c r="B40" s="39" t="s">
        <v>1</v>
      </c>
      <c r="C40" s="40" t="s">
        <v>9</v>
      </c>
      <c r="D40" s="41" t="s">
        <v>55</v>
      </c>
      <c r="E40" s="42">
        <f t="shared" si="14"/>
        <v>0.9166666666666666</v>
      </c>
      <c r="F40" s="42">
        <f t="shared" si="15"/>
        <v>0.08333333333333333</v>
      </c>
      <c r="G40" s="42">
        <f t="shared" si="1"/>
        <v>0</v>
      </c>
      <c r="H40" s="43">
        <f t="shared" si="2"/>
        <v>0</v>
      </c>
      <c r="I40" s="36" t="s">
        <v>52</v>
      </c>
      <c r="J40" s="41" t="s">
        <v>55</v>
      </c>
      <c r="K40" s="42">
        <f t="shared" si="3"/>
        <v>0.20833333333333334</v>
      </c>
      <c r="L40" s="42">
        <f t="shared" si="4"/>
        <v>0</v>
      </c>
      <c r="M40" s="43">
        <f t="shared" si="5"/>
        <v>0.7916666666666666</v>
      </c>
      <c r="N40" s="41" t="s">
        <v>55</v>
      </c>
      <c r="O40" s="44">
        <f t="shared" si="6"/>
        <v>0.08333333333333333</v>
      </c>
      <c r="P40" s="44">
        <f t="shared" si="7"/>
        <v>0.08333333333333333</v>
      </c>
      <c r="Q40" s="44">
        <f t="shared" si="8"/>
        <v>0.08333333333333333</v>
      </c>
      <c r="R40" s="44">
        <f t="shared" si="9"/>
        <v>0.20833333333333334</v>
      </c>
      <c r="S40" s="44">
        <f t="shared" si="10"/>
        <v>0.125</v>
      </c>
      <c r="T40" s="44">
        <f t="shared" si="11"/>
        <v>0.03333333333333333</v>
      </c>
      <c r="U40" s="44">
        <f t="shared" si="12"/>
        <v>0.16666666666666666</v>
      </c>
      <c r="V40" s="45">
        <f t="shared" si="13"/>
        <v>0.16666666666666666</v>
      </c>
    </row>
    <row r="41" spans="2:22" ht="12.75">
      <c r="B41" s="39" t="s">
        <v>11</v>
      </c>
      <c r="C41" s="40"/>
      <c r="D41" s="41" t="s">
        <v>55</v>
      </c>
      <c r="E41" s="42">
        <f t="shared" si="14"/>
        <v>0.8360258481421647</v>
      </c>
      <c r="F41" s="42">
        <f t="shared" si="15"/>
        <v>0.12358642972536349</v>
      </c>
      <c r="G41" s="42">
        <f t="shared" si="1"/>
        <v>0</v>
      </c>
      <c r="H41" s="43">
        <f t="shared" si="2"/>
        <v>0.035541195476575124</v>
      </c>
      <c r="I41" s="46" t="s">
        <v>52</v>
      </c>
      <c r="J41" s="41" t="s">
        <v>55</v>
      </c>
      <c r="K41" s="42">
        <f t="shared" si="3"/>
        <v>0.005714285714285714</v>
      </c>
      <c r="L41" s="42">
        <f t="shared" si="4"/>
        <v>0</v>
      </c>
      <c r="M41" s="43">
        <f t="shared" si="5"/>
        <v>0.9928571428571429</v>
      </c>
      <c r="N41" s="41" t="s">
        <v>55</v>
      </c>
      <c r="O41" s="44">
        <f t="shared" si="6"/>
        <v>0.005714285714285714</v>
      </c>
      <c r="P41" s="44">
        <f t="shared" si="7"/>
        <v>0.02857142857142857</v>
      </c>
      <c r="Q41" s="44">
        <f t="shared" si="8"/>
        <v>0.10285714285714286</v>
      </c>
      <c r="R41" s="44">
        <f t="shared" si="9"/>
        <v>0.05142857142857143</v>
      </c>
      <c r="S41" s="44">
        <f t="shared" si="10"/>
        <v>0.14285714285714285</v>
      </c>
      <c r="T41" s="44">
        <f t="shared" si="11"/>
        <v>0.07857142857142857</v>
      </c>
      <c r="U41" s="44">
        <f t="shared" si="12"/>
        <v>0.29428571428571426</v>
      </c>
      <c r="V41" s="45">
        <f t="shared" si="13"/>
        <v>0.2557142857142857</v>
      </c>
    </row>
    <row r="42" spans="2:22" ht="12.75">
      <c r="B42" s="23" t="s">
        <v>51</v>
      </c>
      <c r="C42" s="24"/>
      <c r="D42" s="47" t="s">
        <v>55</v>
      </c>
      <c r="E42" s="48">
        <f t="shared" si="14"/>
        <v>0.8402339892121856</v>
      </c>
      <c r="F42" s="48">
        <f>+(F19/D19)</f>
        <v>0.09086074603054015</v>
      </c>
      <c r="G42" s="48">
        <f>+(G19/D19)</f>
        <v>0.008356757578059712</v>
      </c>
      <c r="H42" s="49">
        <f>+(H19/D19)</f>
        <v>0.0375294385778318</v>
      </c>
      <c r="I42" s="50" t="s">
        <v>52</v>
      </c>
      <c r="J42" s="47" t="s">
        <v>55</v>
      </c>
      <c r="K42" s="48">
        <f t="shared" si="3"/>
        <v>0.03144246353322528</v>
      </c>
      <c r="L42" s="48">
        <f>+(L19/J19)</f>
        <v>0.02820097244732577</v>
      </c>
      <c r="M42" s="49">
        <f>+(M19/J19)</f>
        <v>0.940032414910859</v>
      </c>
      <c r="N42" s="47" t="s">
        <v>55</v>
      </c>
      <c r="O42" s="51">
        <f t="shared" si="6"/>
        <v>0.022150101419878297</v>
      </c>
      <c r="P42" s="51">
        <f>+(P19/N19)</f>
        <v>0.09046653144016227</v>
      </c>
      <c r="Q42" s="51">
        <f>+(Q19/N19)</f>
        <v>0.11091277890466532</v>
      </c>
      <c r="R42" s="51">
        <f>+(R19/N19)</f>
        <v>0.1108316430020284</v>
      </c>
      <c r="S42" s="51">
        <f>+(S19/N19)</f>
        <v>0.1147261663286004</v>
      </c>
      <c r="T42" s="51">
        <f>+(T19/N19)</f>
        <v>0.18085192697768762</v>
      </c>
      <c r="U42" s="51">
        <f>+(U19/N19)</f>
        <v>0.1870993914807302</v>
      </c>
      <c r="V42" s="52">
        <f>+(V19/N19)</f>
        <v>0.17882352941176471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1" t="s">
        <v>57</v>
      </c>
      <c r="C50" s="72"/>
      <c r="D50" s="68" t="s">
        <v>13</v>
      </c>
      <c r="E50" s="73"/>
      <c r="F50" s="73"/>
      <c r="G50" s="73"/>
      <c r="H50" s="74"/>
      <c r="I50" s="6" t="s">
        <v>14</v>
      </c>
      <c r="J50" s="68" t="s">
        <v>15</v>
      </c>
      <c r="K50" s="69"/>
      <c r="L50" s="69"/>
      <c r="M50" s="70"/>
      <c r="N50" s="7" t="s">
        <v>16</v>
      </c>
      <c r="O50" s="68" t="s">
        <v>17</v>
      </c>
      <c r="P50" s="69"/>
      <c r="Q50" s="69"/>
      <c r="R50" s="69"/>
      <c r="S50" s="69"/>
      <c r="T50" s="69"/>
      <c r="U50" s="69"/>
      <c r="V50" s="70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9" t="s">
        <v>60</v>
      </c>
      <c r="C53" s="9" t="s">
        <v>9</v>
      </c>
      <c r="D53" s="53">
        <f>+(D7/($D$19-$D$8))</f>
        <v>0.6245457848837209</v>
      </c>
      <c r="E53" s="34">
        <f>+(E7/($E$19-$E$8))</f>
        <v>0.6328852119958635</v>
      </c>
      <c r="F53" s="34">
        <f>+(F7/($F$19-$F$8))</f>
        <v>0.5667627281460135</v>
      </c>
      <c r="G53" s="34">
        <f>+(G7/($G$19-$G$8))</f>
        <v>0.16666666666666666</v>
      </c>
      <c r="H53" s="34">
        <f>+(H7/($H$19-$H$8))</f>
        <v>0.7731958762886598</v>
      </c>
      <c r="I53" s="54" t="s">
        <v>52</v>
      </c>
      <c r="J53" s="34">
        <f>+(J7/($J$19-$J$8))</f>
        <v>0.6566380133715377</v>
      </c>
      <c r="K53" s="34">
        <f>+(K7/($K$19-$K$8))</f>
        <v>0.5215827338129496</v>
      </c>
      <c r="L53" s="34">
        <f>+(L7/($L$19-$L$8))</f>
        <v>0.6521739130434783</v>
      </c>
      <c r="M53" s="35">
        <f>+(M7/($M$19-$M$8))</f>
        <v>0.6607951685958732</v>
      </c>
      <c r="N53" s="34">
        <f>+(N7/($N$19-$N$8))</f>
        <v>0.6564739608217869</v>
      </c>
      <c r="O53" s="34">
        <f>+(O7/($O$19-$O$8))</f>
        <v>0.5191256830601093</v>
      </c>
      <c r="P53" s="34">
        <f>+(P7/($P$19-$P$8))</f>
        <v>0.5609756097560976</v>
      </c>
      <c r="Q53" s="34">
        <f>+(Q7/($Q$19-$Q$8))</f>
        <v>0.5675146771037182</v>
      </c>
      <c r="R53" s="34">
        <f>+(R7/($R$19-$R$8))</f>
        <v>0.6854838709677419</v>
      </c>
      <c r="S53" s="34">
        <f>+(S7/($S$19-$S$8))</f>
        <v>0.648854961832061</v>
      </c>
      <c r="T53" s="34">
        <f>+(T7/($T$19-$T$8))</f>
        <v>0.6785537394749876</v>
      </c>
      <c r="U53" s="34">
        <f>+(U7/($U$19-$U$8))</f>
        <v>0.675035528185694</v>
      </c>
      <c r="V53" s="35">
        <f>+(V7/($V$19-$V$8))</f>
        <v>0.7153767820773931</v>
      </c>
    </row>
    <row r="54" spans="2:22" ht="12.75">
      <c r="B54" s="39" t="s">
        <v>60</v>
      </c>
      <c r="C54" s="40" t="s">
        <v>10</v>
      </c>
      <c r="D54" s="55">
        <f aca="true" t="shared" si="16" ref="D54:D63">+(D9/($D$19-$D$8))</f>
        <v>0.08811773255813954</v>
      </c>
      <c r="E54" s="42">
        <f aca="true" t="shared" si="17" ref="E54:E63">+(E9/($E$19-$E$8))</f>
        <v>0.08996897621509824</v>
      </c>
      <c r="F54" s="42">
        <f aca="true" t="shared" si="18" ref="F54:F63">+(F9/($F$19-$F$8))</f>
        <v>0.09606147934678194</v>
      </c>
      <c r="G54" s="42">
        <f aca="true" t="shared" si="19" ref="G54:G63">+(G9/($G$19-$G$8))</f>
        <v>0</v>
      </c>
      <c r="H54" s="42">
        <f aca="true" t="shared" si="20" ref="H54:H63">+(H9/($H$19-$H$8))</f>
        <v>0</v>
      </c>
      <c r="I54" s="56" t="s">
        <v>52</v>
      </c>
      <c r="J54" s="42">
        <f aca="true" t="shared" si="21" ref="J54:J63">+(J9/($J$19-$J$8))</f>
        <v>0.09264565425023878</v>
      </c>
      <c r="K54" s="42">
        <f aca="true" t="shared" si="22" ref="K54:K63">+(K9/($K$19-$K$8))</f>
        <v>0.07194244604316546</v>
      </c>
      <c r="L54" s="42">
        <f aca="true" t="shared" si="23" ref="L54:L63">+(L9/($L$19-$L$8))</f>
        <v>0.11857707509881422</v>
      </c>
      <c r="M54" s="43">
        <f aca="true" t="shared" si="24" ref="M54:M63">+(M9/($M$19-$M$8))</f>
        <v>0.09209864116758933</v>
      </c>
      <c r="N54" s="42">
        <f aca="true" t="shared" si="25" ref="N54:N63">+(N9/($N$19-$N$8))</f>
        <v>0.0926899187768753</v>
      </c>
      <c r="O54" s="42">
        <f aca="true" t="shared" si="26" ref="O54:O63">+(O9/($O$19-$O$8))</f>
        <v>0.08196721311475409</v>
      </c>
      <c r="P54" s="42">
        <f aca="true" t="shared" si="27" ref="P54:P63">+(P9/($P$19-$P$8))</f>
        <v>0.13414634146341464</v>
      </c>
      <c r="Q54" s="42">
        <f aca="true" t="shared" si="28" ref="Q54:Q63">+(Q9/($Q$19-$Q$8))</f>
        <v>0.07338551859099804</v>
      </c>
      <c r="R54" s="42">
        <f aca="true" t="shared" si="29" ref="R54:R63">+(R9/($R$19-$R$8))</f>
        <v>0.0492831541218638</v>
      </c>
      <c r="S54" s="42">
        <f aca="true" t="shared" si="30" ref="S54:S63">+(S9/($S$19-$S$8))</f>
        <v>0.09754028837998303</v>
      </c>
      <c r="T54" s="42">
        <f aca="true" t="shared" si="31" ref="T54:T63">+(T9/($T$19-$T$8))</f>
        <v>0.14611193660227836</v>
      </c>
      <c r="U54" s="42">
        <f aca="true" t="shared" si="32" ref="U54:U63">+(U9/($U$19-$U$8))</f>
        <v>0.08289909995262909</v>
      </c>
      <c r="V54" s="43">
        <f aca="true" t="shared" si="33" ref="V54:V63">+(V9/($V$19-$V$8))</f>
        <v>0.06364562118126273</v>
      </c>
    </row>
    <row r="55" spans="2:22" ht="12.75">
      <c r="B55" s="39" t="s">
        <v>4</v>
      </c>
      <c r="C55" s="40" t="s">
        <v>9</v>
      </c>
      <c r="D55" s="55">
        <f t="shared" si="16"/>
        <v>0.03860828488372093</v>
      </c>
      <c r="E55" s="42">
        <f t="shared" si="17"/>
        <v>0.04188210961737332</v>
      </c>
      <c r="F55" s="42">
        <f t="shared" si="18"/>
        <v>0.01825168107588857</v>
      </c>
      <c r="G55" s="42">
        <f t="shared" si="19"/>
        <v>0</v>
      </c>
      <c r="H55" s="42">
        <f t="shared" si="20"/>
        <v>0</v>
      </c>
      <c r="I55" s="56" t="s">
        <v>52</v>
      </c>
      <c r="J55" s="42">
        <f t="shared" si="21"/>
        <v>0.04059216809933142</v>
      </c>
      <c r="K55" s="42">
        <f t="shared" si="22"/>
        <v>0.03597122302158273</v>
      </c>
      <c r="L55" s="42">
        <f t="shared" si="23"/>
        <v>0.05928853754940711</v>
      </c>
      <c r="M55" s="43">
        <f t="shared" si="24"/>
        <v>0.04026170105686965</v>
      </c>
      <c r="N55" s="42">
        <f t="shared" si="25"/>
        <v>0.040611562350692784</v>
      </c>
      <c r="O55" s="42">
        <f t="shared" si="26"/>
        <v>0.1092896174863388</v>
      </c>
      <c r="P55" s="42">
        <f t="shared" si="27"/>
        <v>0.036585365853658534</v>
      </c>
      <c r="Q55" s="42">
        <f t="shared" si="28"/>
        <v>0.04403131115459882</v>
      </c>
      <c r="R55" s="42">
        <f t="shared" si="29"/>
        <v>0.017921146953405017</v>
      </c>
      <c r="S55" s="42">
        <f t="shared" si="30"/>
        <v>0.02544529262086514</v>
      </c>
      <c r="T55" s="42">
        <f t="shared" si="31"/>
        <v>0.0470529965329371</v>
      </c>
      <c r="U55" s="42">
        <f t="shared" si="32"/>
        <v>0.037896731406916156</v>
      </c>
      <c r="V55" s="43">
        <f t="shared" si="33"/>
        <v>0.05855397148676171</v>
      </c>
    </row>
    <row r="56" spans="2:22" ht="12.75">
      <c r="B56" s="39" t="s">
        <v>6</v>
      </c>
      <c r="C56" s="40" t="s">
        <v>9</v>
      </c>
      <c r="D56" s="55">
        <f t="shared" si="16"/>
        <v>0.031340843023255814</v>
      </c>
      <c r="E56" s="42">
        <f t="shared" si="17"/>
        <v>0.030506721820062047</v>
      </c>
      <c r="F56" s="42">
        <f t="shared" si="18"/>
        <v>0.043227665706051875</v>
      </c>
      <c r="G56" s="42">
        <f t="shared" si="19"/>
        <v>0</v>
      </c>
      <c r="H56" s="42">
        <f t="shared" si="20"/>
        <v>0</v>
      </c>
      <c r="I56" s="56" t="s">
        <v>52</v>
      </c>
      <c r="J56" s="42">
        <f t="shared" si="21"/>
        <v>0.0329512893982808</v>
      </c>
      <c r="K56" s="42">
        <f t="shared" si="22"/>
        <v>0.1079136690647482</v>
      </c>
      <c r="L56" s="42">
        <f t="shared" si="23"/>
        <v>0.015810276679841896</v>
      </c>
      <c r="M56" s="43">
        <f t="shared" si="24"/>
        <v>0.03120281831907398</v>
      </c>
      <c r="N56" s="42">
        <f t="shared" si="25"/>
        <v>0.03296703296703297</v>
      </c>
      <c r="O56" s="42">
        <f t="shared" si="26"/>
        <v>0.08196721311475409</v>
      </c>
      <c r="P56" s="42">
        <f t="shared" si="27"/>
        <v>0.06707317073170732</v>
      </c>
      <c r="Q56" s="42">
        <f t="shared" si="28"/>
        <v>0.04892367906066536</v>
      </c>
      <c r="R56" s="42">
        <f t="shared" si="29"/>
        <v>0.053763440860215055</v>
      </c>
      <c r="S56" s="42">
        <f t="shared" si="30"/>
        <v>0.0551314673452078</v>
      </c>
      <c r="T56" s="42">
        <f t="shared" si="31"/>
        <v>0.032194155522535906</v>
      </c>
      <c r="U56" s="42">
        <f t="shared" si="32"/>
        <v>0.009474182851729039</v>
      </c>
      <c r="V56" s="43">
        <f t="shared" si="33"/>
        <v>0.007637474541751527</v>
      </c>
    </row>
    <row r="57" spans="2:22" ht="12.75">
      <c r="B57" s="39" t="s">
        <v>3</v>
      </c>
      <c r="C57" s="40" t="s">
        <v>9</v>
      </c>
      <c r="D57" s="55">
        <f t="shared" si="16"/>
        <v>0.027252906976744186</v>
      </c>
      <c r="E57" s="42">
        <f t="shared" si="17"/>
        <v>0.01809720785935884</v>
      </c>
      <c r="F57" s="42">
        <f t="shared" si="18"/>
        <v>0.04803073967339097</v>
      </c>
      <c r="G57" s="42">
        <f t="shared" si="19"/>
        <v>0.8333333333333334</v>
      </c>
      <c r="H57" s="42">
        <f t="shared" si="20"/>
        <v>0</v>
      </c>
      <c r="I57" s="56" t="s">
        <v>52</v>
      </c>
      <c r="J57" s="42">
        <f t="shared" si="21"/>
        <v>0.02865329512893983</v>
      </c>
      <c r="K57" s="42">
        <f t="shared" si="22"/>
        <v>0</v>
      </c>
      <c r="L57" s="42">
        <f t="shared" si="23"/>
        <v>0.05928853754940711</v>
      </c>
      <c r="M57" s="43">
        <f t="shared" si="24"/>
        <v>0.02868646200301963</v>
      </c>
      <c r="N57" s="42">
        <f t="shared" si="25"/>
        <v>0.02866698518872432</v>
      </c>
      <c r="O57" s="42">
        <f t="shared" si="26"/>
        <v>0</v>
      </c>
      <c r="P57" s="42">
        <f t="shared" si="27"/>
        <v>0.06097560975609756</v>
      </c>
      <c r="Q57" s="42">
        <f t="shared" si="28"/>
        <v>0.09295499021526418</v>
      </c>
      <c r="R57" s="42">
        <f t="shared" si="29"/>
        <v>0.0492831541218638</v>
      </c>
      <c r="S57" s="42">
        <f t="shared" si="30"/>
        <v>0.0033927056827820186</v>
      </c>
      <c r="T57" s="42">
        <f t="shared" si="31"/>
        <v>0.012382367508667657</v>
      </c>
      <c r="U57" s="42">
        <f t="shared" si="32"/>
        <v>0.026054002842254856</v>
      </c>
      <c r="V57" s="43">
        <f t="shared" si="33"/>
        <v>0.007637474541751527</v>
      </c>
    </row>
    <row r="58" spans="2:22" ht="12.75">
      <c r="B58" s="39" t="s">
        <v>2</v>
      </c>
      <c r="C58" s="40" t="s">
        <v>9</v>
      </c>
      <c r="D58" s="55">
        <f t="shared" si="16"/>
        <v>0.023619186046511628</v>
      </c>
      <c r="E58" s="42">
        <f t="shared" si="17"/>
        <v>0.022750775594622543</v>
      </c>
      <c r="F58" s="42">
        <f t="shared" si="18"/>
        <v>0.03362151777137368</v>
      </c>
      <c r="G58" s="42">
        <f t="shared" si="19"/>
        <v>0</v>
      </c>
      <c r="H58" s="42">
        <f t="shared" si="20"/>
        <v>0</v>
      </c>
      <c r="I58" s="56" t="s">
        <v>52</v>
      </c>
      <c r="J58" s="42">
        <f t="shared" si="21"/>
        <v>0.024832855778414518</v>
      </c>
      <c r="K58" s="42">
        <f t="shared" si="22"/>
        <v>0.014388489208633094</v>
      </c>
      <c r="L58" s="42">
        <f t="shared" si="23"/>
        <v>0.07905138339920949</v>
      </c>
      <c r="M58" s="43">
        <f t="shared" si="24"/>
        <v>0.02365374937091092</v>
      </c>
      <c r="N58" s="42">
        <f t="shared" si="25"/>
        <v>0.024844720496894408</v>
      </c>
      <c r="O58" s="42">
        <f t="shared" si="26"/>
        <v>0</v>
      </c>
      <c r="P58" s="42">
        <f t="shared" si="27"/>
        <v>0.036585365853658534</v>
      </c>
      <c r="Q58" s="42">
        <f t="shared" si="28"/>
        <v>0.009784735812133072</v>
      </c>
      <c r="R58" s="42">
        <f t="shared" si="29"/>
        <v>0.026881720430107527</v>
      </c>
      <c r="S58" s="42">
        <f t="shared" si="30"/>
        <v>0.021204410517387615</v>
      </c>
      <c r="T58" s="42">
        <f t="shared" si="31"/>
        <v>0.024764735017335313</v>
      </c>
      <c r="U58" s="42">
        <f t="shared" si="32"/>
        <v>0.030791094268119375</v>
      </c>
      <c r="V58" s="43">
        <f t="shared" si="33"/>
        <v>0.022912423625254582</v>
      </c>
    </row>
    <row r="59" spans="2:22" ht="12.75">
      <c r="B59" s="39" t="s">
        <v>0</v>
      </c>
      <c r="C59" s="40" t="s">
        <v>9</v>
      </c>
      <c r="D59" s="55">
        <f t="shared" si="16"/>
        <v>0.016351744186046513</v>
      </c>
      <c r="E59" s="42">
        <f t="shared" si="17"/>
        <v>0.016028955532574975</v>
      </c>
      <c r="F59" s="42">
        <f t="shared" si="18"/>
        <v>0.024015369836695485</v>
      </c>
      <c r="G59" s="42">
        <f t="shared" si="19"/>
        <v>0</v>
      </c>
      <c r="H59" s="42">
        <f t="shared" si="20"/>
        <v>0</v>
      </c>
      <c r="I59" s="56" t="s">
        <v>52</v>
      </c>
      <c r="J59" s="42">
        <f t="shared" si="21"/>
        <v>0.017191977077363897</v>
      </c>
      <c r="K59" s="42">
        <f t="shared" si="22"/>
        <v>0.07194244604316546</v>
      </c>
      <c r="L59" s="42">
        <f t="shared" si="23"/>
        <v>0.015810276679841896</v>
      </c>
      <c r="M59" s="43">
        <f t="shared" si="24"/>
        <v>0.01610468042274786</v>
      </c>
      <c r="N59" s="42">
        <f t="shared" si="25"/>
        <v>0.017200191113234592</v>
      </c>
      <c r="O59" s="42">
        <f t="shared" si="26"/>
        <v>0.02185792349726776</v>
      </c>
      <c r="P59" s="42">
        <f t="shared" si="27"/>
        <v>0.024390243902439025</v>
      </c>
      <c r="Q59" s="42">
        <f t="shared" si="28"/>
        <v>0.04403131115459882</v>
      </c>
      <c r="R59" s="42">
        <f t="shared" si="29"/>
        <v>0.04032258064516129</v>
      </c>
      <c r="S59" s="42">
        <f t="shared" si="30"/>
        <v>0.016963528413910092</v>
      </c>
      <c r="T59" s="42">
        <f t="shared" si="31"/>
        <v>0.009905894006934125</v>
      </c>
      <c r="U59" s="42">
        <f t="shared" si="32"/>
        <v>0</v>
      </c>
      <c r="V59" s="43">
        <f t="shared" si="33"/>
        <v>0.010183299389002037</v>
      </c>
    </row>
    <row r="60" spans="2:22" ht="12.75">
      <c r="B60" s="39" t="s">
        <v>5</v>
      </c>
      <c r="C60" s="40" t="s">
        <v>9</v>
      </c>
      <c r="D60" s="55">
        <f t="shared" si="16"/>
        <v>0.014534883720930232</v>
      </c>
      <c r="E60" s="42">
        <f t="shared" si="17"/>
        <v>0.016028955532574975</v>
      </c>
      <c r="F60" s="42">
        <f t="shared" si="18"/>
        <v>0.009606147934678195</v>
      </c>
      <c r="G60" s="42">
        <f t="shared" si="19"/>
        <v>0</v>
      </c>
      <c r="H60" s="42">
        <f t="shared" si="20"/>
        <v>0</v>
      </c>
      <c r="I60" s="56" t="s">
        <v>52</v>
      </c>
      <c r="J60" s="42">
        <f t="shared" si="21"/>
        <v>0.015281757402101241</v>
      </c>
      <c r="K60" s="42">
        <f t="shared" si="22"/>
        <v>0.03597122302158273</v>
      </c>
      <c r="L60" s="42">
        <f t="shared" si="23"/>
        <v>0</v>
      </c>
      <c r="M60" s="43">
        <f t="shared" si="24"/>
        <v>0.01509813789632612</v>
      </c>
      <c r="N60" s="42">
        <f t="shared" si="25"/>
        <v>0.015289058767319636</v>
      </c>
      <c r="O60" s="42">
        <f t="shared" si="26"/>
        <v>0.0546448087431694</v>
      </c>
      <c r="P60" s="42">
        <f t="shared" si="27"/>
        <v>0</v>
      </c>
      <c r="Q60" s="42">
        <f t="shared" si="28"/>
        <v>0</v>
      </c>
      <c r="R60" s="42">
        <f t="shared" si="29"/>
        <v>0.022401433691756272</v>
      </c>
      <c r="S60" s="42">
        <f t="shared" si="30"/>
        <v>0.02544529262086514</v>
      </c>
      <c r="T60" s="42">
        <f t="shared" si="31"/>
        <v>0.012382367508667657</v>
      </c>
      <c r="U60" s="42">
        <f t="shared" si="32"/>
        <v>0.018948365703458078</v>
      </c>
      <c r="V60" s="43">
        <f t="shared" si="33"/>
        <v>0.012729124236252547</v>
      </c>
    </row>
    <row r="61" spans="2:22" ht="12.75">
      <c r="B61" s="39" t="s">
        <v>8</v>
      </c>
      <c r="C61" s="40" t="s">
        <v>10</v>
      </c>
      <c r="D61" s="55">
        <f t="shared" si="16"/>
        <v>0.012263808139534883</v>
      </c>
      <c r="E61" s="42">
        <f t="shared" si="17"/>
        <v>0.01344364012409514</v>
      </c>
      <c r="F61" s="42">
        <f t="shared" si="18"/>
        <v>0.0038424591738712775</v>
      </c>
      <c r="G61" s="42">
        <f t="shared" si="19"/>
        <v>0</v>
      </c>
      <c r="H61" s="42">
        <f t="shared" si="20"/>
        <v>0</v>
      </c>
      <c r="I61" s="56" t="s">
        <v>52</v>
      </c>
      <c r="J61" s="42">
        <f t="shared" si="21"/>
        <v>0.012893982808022923</v>
      </c>
      <c r="K61" s="42">
        <f t="shared" si="22"/>
        <v>0.03597122302158273</v>
      </c>
      <c r="L61" s="42">
        <f t="shared" si="23"/>
        <v>0</v>
      </c>
      <c r="M61" s="43">
        <f t="shared" si="24"/>
        <v>0.012581781580271767</v>
      </c>
      <c r="N61" s="42">
        <f t="shared" si="25"/>
        <v>0.012900143334925944</v>
      </c>
      <c r="O61" s="42">
        <f t="shared" si="26"/>
        <v>0.0546448087431694</v>
      </c>
      <c r="P61" s="42">
        <f t="shared" si="27"/>
        <v>0.042682926829268296</v>
      </c>
      <c r="Q61" s="42">
        <f t="shared" si="28"/>
        <v>0.03913894324853229</v>
      </c>
      <c r="R61" s="42">
        <f t="shared" si="29"/>
        <v>0</v>
      </c>
      <c r="S61" s="42">
        <f t="shared" si="30"/>
        <v>0.008481764206955046</v>
      </c>
      <c r="T61" s="42">
        <f t="shared" si="31"/>
        <v>0.007429420505200594</v>
      </c>
      <c r="U61" s="42">
        <f t="shared" si="32"/>
        <v>0.011842728564661297</v>
      </c>
      <c r="V61" s="43">
        <f t="shared" si="33"/>
        <v>0</v>
      </c>
    </row>
    <row r="62" spans="2:22" ht="12.75">
      <c r="B62" s="39" t="s">
        <v>1</v>
      </c>
      <c r="C62" s="40" t="s">
        <v>9</v>
      </c>
      <c r="D62" s="55">
        <f t="shared" si="16"/>
        <v>0.010901162790697675</v>
      </c>
      <c r="E62" s="42">
        <f t="shared" si="17"/>
        <v>0.011375387797311272</v>
      </c>
      <c r="F62" s="42">
        <f t="shared" si="18"/>
        <v>0.009606147934678195</v>
      </c>
      <c r="G62" s="42">
        <f t="shared" si="19"/>
        <v>0</v>
      </c>
      <c r="H62" s="42">
        <f t="shared" si="20"/>
        <v>0</v>
      </c>
      <c r="I62" s="56" t="s">
        <v>52</v>
      </c>
      <c r="J62" s="42">
        <f t="shared" si="21"/>
        <v>0.011461318051575931</v>
      </c>
      <c r="K62" s="42">
        <f t="shared" si="22"/>
        <v>0.08992805755395683</v>
      </c>
      <c r="L62" s="42">
        <f t="shared" si="23"/>
        <v>0</v>
      </c>
      <c r="M62" s="43">
        <f t="shared" si="24"/>
        <v>0.009562154001006542</v>
      </c>
      <c r="N62" s="42">
        <f t="shared" si="25"/>
        <v>0.011466794075489728</v>
      </c>
      <c r="O62" s="42">
        <f t="shared" si="26"/>
        <v>0.0546448087431694</v>
      </c>
      <c r="P62" s="42">
        <f t="shared" si="27"/>
        <v>0.012195121951219513</v>
      </c>
      <c r="Q62" s="42">
        <f t="shared" si="28"/>
        <v>0.009784735812133072</v>
      </c>
      <c r="R62" s="42">
        <f t="shared" si="29"/>
        <v>0.022401433691756272</v>
      </c>
      <c r="S62" s="42">
        <f t="shared" si="30"/>
        <v>0.01272264631043257</v>
      </c>
      <c r="T62" s="42">
        <f t="shared" si="31"/>
        <v>0.001981178801386825</v>
      </c>
      <c r="U62" s="42">
        <f t="shared" si="32"/>
        <v>0.009474182851729039</v>
      </c>
      <c r="V62" s="43">
        <f t="shared" si="33"/>
        <v>0.010183299389002037</v>
      </c>
    </row>
    <row r="63" spans="2:22" ht="12.75">
      <c r="B63" s="39" t="s">
        <v>11</v>
      </c>
      <c r="C63" s="40"/>
      <c r="D63" s="55">
        <f t="shared" si="16"/>
        <v>0.11246366279069768</v>
      </c>
      <c r="E63" s="42">
        <f t="shared" si="17"/>
        <v>0.10703205791106515</v>
      </c>
      <c r="F63" s="42">
        <f t="shared" si="18"/>
        <v>0.14697406340057637</v>
      </c>
      <c r="G63" s="42">
        <f t="shared" si="19"/>
        <v>0</v>
      </c>
      <c r="H63" s="42">
        <f t="shared" si="20"/>
        <v>0.2268041237113402</v>
      </c>
      <c r="I63" s="56" t="s">
        <v>52</v>
      </c>
      <c r="J63" s="42">
        <f t="shared" si="21"/>
        <v>0.06685768863419293</v>
      </c>
      <c r="K63" s="42">
        <f t="shared" si="22"/>
        <v>0.014388489208633094</v>
      </c>
      <c r="L63" s="42">
        <f t="shared" si="23"/>
        <v>0</v>
      </c>
      <c r="M63" s="43">
        <f t="shared" si="24"/>
        <v>0.06995470558631102</v>
      </c>
      <c r="N63" s="42">
        <f t="shared" si="25"/>
        <v>0.06688963210702341</v>
      </c>
      <c r="O63" s="42">
        <f t="shared" si="26"/>
        <v>0.02185792349726776</v>
      </c>
      <c r="P63" s="42">
        <f t="shared" si="27"/>
        <v>0.024390243902439025</v>
      </c>
      <c r="Q63" s="42">
        <f t="shared" si="28"/>
        <v>0.07045009784735812</v>
      </c>
      <c r="R63" s="42">
        <f t="shared" si="29"/>
        <v>0.03225806451612903</v>
      </c>
      <c r="S63" s="42">
        <f t="shared" si="30"/>
        <v>0.08481764206955046</v>
      </c>
      <c r="T63" s="42">
        <f t="shared" si="31"/>
        <v>0.027241208519068846</v>
      </c>
      <c r="U63" s="42">
        <f t="shared" si="32"/>
        <v>0.09758408337280909</v>
      </c>
      <c r="V63" s="43">
        <f t="shared" si="33"/>
        <v>0.09114052953156823</v>
      </c>
    </row>
    <row r="64" spans="2:22" ht="12.75">
      <c r="B64" s="23" t="s">
        <v>51</v>
      </c>
      <c r="C64" s="24"/>
      <c r="D64" s="57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8">
        <f>+(H19/$H$19)</f>
        <v>1</v>
      </c>
      <c r="I64" s="58" t="s">
        <v>52</v>
      </c>
      <c r="J64" s="48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48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2005-01-03T18:35:38Z</dcterms:created>
  <dcterms:modified xsi:type="dcterms:W3CDTF">2005-01-04T14:50:08Z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