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72450" sheetId="1" r:id="rId1"/>
  </sheets>
  <definedNames>
    <definedName name="DATABASE">'IPL72450'!$B$7:$V$17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<sst xmlns="http://schemas.openxmlformats.org/spreadsheetml/2006/main" count="270" uniqueCount="61">
  <si>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Washington city</t>
  </si>
  <si>
    <t>Aspen Hill CDP</t>
  </si>
  <si>
    <t>Fairland CDP</t>
  </si>
  <si>
    <t>Germantown CDP</t>
  </si>
  <si>
    <t>Rockville city</t>
  </si>
  <si>
    <t>Silver Spring CDP *</t>
  </si>
  <si>
    <t>Wheaton-Glenmont CDP</t>
  </si>
  <si>
    <t>White Oak CDP</t>
  </si>
  <si>
    <t>Takoma Park city</t>
  </si>
  <si>
    <t>All Other</t>
  </si>
  <si>
    <t>Maryland</t>
  </si>
  <si>
    <t>District of Columbia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</si>
  <si>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</si>
  <si>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</si>
  <si>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</si>
  <si>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</si>
  <si>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</si>
  <si>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</si>
  <si>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</si>
  <si>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</si>
  <si>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</si>
  <si>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</si>
  <si>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</si>
  <si>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</si>
  <si>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</si>
  <si>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</si>
  <si>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</si>
  <si>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</si>
  <si>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</si>
  <si>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</si>
  <si>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</si>
  <si>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</si>
  <si>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</si>
  <si>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</si>
  <si>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</si>
  <si>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</si>
  <si>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</si>
  <si>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</si>
  <si>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</si>
  <si>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</si>
  <si>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</si>
  <si>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</si>
  <si>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</si>
  <si>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</si>
  <si>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</si>
  <si>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</si>
  <si>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</si>
  <si>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</si>
  <si>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</si>
  <si>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</si>
  <si>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</si>
  <si>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</si>
  <si>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</si>
  <si>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</si>
  <si>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</si>
  <si>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</si>
  <si>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In-flow :  Work in Silver Spring CDP, Maryland, Resident In :</t>
  </si>
  <si>
    <t>* These are intra place commuters ( live and work in the same place )</t>
  </si>
  <si>
    <t># In a place of &lt;2,500 population, or not in a place</t>
  </si>
  <si>
    <t>Can not be determined #</t>
  </si>
  <si>
    <t>Virginia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</si>
</sst>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7109375" style="1" customWidth="1"/>
    <col min="3" max="3" width="17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5" t="s">
        <v>12</v>
      </c>
      <c r="C4" s="66"/>
      <c r="D4" s="67" t="s">
        <v>13</v>
      </c>
      <c r="E4" s="68"/>
      <c r="F4" s="68"/>
      <c r="G4" s="68"/>
      <c r="H4" s="69"/>
      <c r="I4" s="6" t="s">
        <v>14</v>
      </c>
      <c r="J4" s="67" t="s">
        <v>15</v>
      </c>
      <c r="K4" s="70"/>
      <c r="L4" s="70"/>
      <c r="M4" s="71"/>
      <c r="N4" s="7" t="s">
        <v>16</v>
      </c>
      <c r="O4" s="67" t="s">
        <v>17</v>
      </c>
      <c r="P4" s="70"/>
      <c r="Q4" s="70"/>
      <c r="R4" s="70"/>
      <c r="S4" s="70"/>
      <c r="T4" s="70"/>
      <c r="U4" s="70"/>
      <c r="V4" s="71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</v>
      </c>
      <c r="C7" s="9" t="s">
        <v>10</v>
      </c>
      <c r="D7" s="56">
        <v>5510</v>
      </c>
      <c r="E7" s="57">
        <v>2110</v>
      </c>
      <c r="F7" s="57">
        <v>490</v>
      </c>
      <c r="G7" s="57">
        <v>490</v>
      </c>
      <c r="H7" s="57">
        <v>2415</v>
      </c>
      <c r="I7" s="58">
        <v>21</v>
      </c>
      <c r="J7" s="57">
        <v>5510</v>
      </c>
      <c r="K7" s="57">
        <v>380</v>
      </c>
      <c r="L7" s="57">
        <v>250</v>
      </c>
      <c r="M7" s="59">
        <v>4880</v>
      </c>
      <c r="N7" s="57">
        <v>5500</v>
      </c>
      <c r="O7" s="57">
        <v>255</v>
      </c>
      <c r="P7" s="57">
        <v>550</v>
      </c>
      <c r="Q7" s="57">
        <v>515</v>
      </c>
      <c r="R7" s="57">
        <v>665</v>
      </c>
      <c r="S7" s="57">
        <v>470</v>
      </c>
      <c r="T7" s="57">
        <v>830</v>
      </c>
      <c r="U7" s="57">
        <v>720</v>
      </c>
      <c r="V7" s="59">
        <v>1490</v>
      </c>
    </row>
    <row r="8" spans="2:22" ht="12.75">
      <c r="B8" s="39" t="s">
        <v>0</v>
      </c>
      <c r="C8" s="40" t="s">
        <v>11</v>
      </c>
      <c r="D8" s="60">
        <v>2605</v>
      </c>
      <c r="E8" s="61">
        <v>1300</v>
      </c>
      <c r="F8" s="61">
        <v>230</v>
      </c>
      <c r="G8" s="61">
        <v>995</v>
      </c>
      <c r="H8" s="61">
        <v>50</v>
      </c>
      <c r="I8" s="62">
        <v>35</v>
      </c>
      <c r="J8" s="61">
        <v>2595</v>
      </c>
      <c r="K8" s="61">
        <v>225</v>
      </c>
      <c r="L8" s="61">
        <v>170</v>
      </c>
      <c r="M8" s="63">
        <v>2200</v>
      </c>
      <c r="N8" s="61">
        <v>2575</v>
      </c>
      <c r="O8" s="61">
        <v>140</v>
      </c>
      <c r="P8" s="61">
        <v>335</v>
      </c>
      <c r="Q8" s="61">
        <v>230</v>
      </c>
      <c r="R8" s="61">
        <v>295</v>
      </c>
      <c r="S8" s="61">
        <v>225</v>
      </c>
      <c r="T8" s="61">
        <v>420</v>
      </c>
      <c r="U8" s="61">
        <v>335</v>
      </c>
      <c r="V8" s="63">
        <v>590</v>
      </c>
    </row>
    <row r="9" spans="2:22" ht="12.75">
      <c r="B9" s="39" t="s">
        <v>59</v>
      </c>
      <c r="C9" s="40" t="s">
        <v>10</v>
      </c>
      <c r="D9" s="60">
        <v>2080</v>
      </c>
      <c r="E9" s="61">
        <v>1655</v>
      </c>
      <c r="F9" s="61">
        <v>235</v>
      </c>
      <c r="G9" s="61">
        <v>160</v>
      </c>
      <c r="H9" s="61">
        <v>4</v>
      </c>
      <c r="I9" s="62">
        <v>49</v>
      </c>
      <c r="J9" s="61">
        <v>2080</v>
      </c>
      <c r="K9" s="61">
        <v>55</v>
      </c>
      <c r="L9" s="61">
        <v>15</v>
      </c>
      <c r="M9" s="63">
        <v>2010</v>
      </c>
      <c r="N9" s="61">
        <v>2060</v>
      </c>
      <c r="O9" s="61">
        <v>30</v>
      </c>
      <c r="P9" s="61">
        <v>65</v>
      </c>
      <c r="Q9" s="61">
        <v>105</v>
      </c>
      <c r="R9" s="61">
        <v>110</v>
      </c>
      <c r="S9" s="61">
        <v>130</v>
      </c>
      <c r="T9" s="61">
        <v>300</v>
      </c>
      <c r="U9" s="61">
        <v>455</v>
      </c>
      <c r="V9" s="63">
        <v>865</v>
      </c>
    </row>
    <row r="10" spans="2:22" ht="12.75">
      <c r="B10" s="39" t="s">
        <v>6</v>
      </c>
      <c r="C10" s="40" t="s">
        <v>10</v>
      </c>
      <c r="D10" s="60">
        <v>1525</v>
      </c>
      <c r="E10" s="61">
        <v>1010</v>
      </c>
      <c r="F10" s="61">
        <v>200</v>
      </c>
      <c r="G10" s="61">
        <v>265</v>
      </c>
      <c r="H10" s="61">
        <v>45</v>
      </c>
      <c r="I10" s="62">
        <v>24</v>
      </c>
      <c r="J10" s="61">
        <v>1525</v>
      </c>
      <c r="K10" s="61">
        <v>85</v>
      </c>
      <c r="L10" s="61">
        <v>80</v>
      </c>
      <c r="M10" s="63">
        <v>1365</v>
      </c>
      <c r="N10" s="61">
        <v>1525</v>
      </c>
      <c r="O10" s="61">
        <v>50</v>
      </c>
      <c r="P10" s="61">
        <v>110</v>
      </c>
      <c r="Q10" s="61">
        <v>175</v>
      </c>
      <c r="R10" s="61">
        <v>210</v>
      </c>
      <c r="S10" s="61">
        <v>105</v>
      </c>
      <c r="T10" s="61">
        <v>275</v>
      </c>
      <c r="U10" s="61">
        <v>210</v>
      </c>
      <c r="V10" s="63">
        <v>390</v>
      </c>
    </row>
    <row r="11" spans="2:22" ht="12.75">
      <c r="B11" s="39" t="s">
        <v>1</v>
      </c>
      <c r="C11" s="40" t="s">
        <v>10</v>
      </c>
      <c r="D11" s="60">
        <v>1295</v>
      </c>
      <c r="E11" s="61">
        <v>805</v>
      </c>
      <c r="F11" s="61">
        <v>265</v>
      </c>
      <c r="G11" s="61">
        <v>195</v>
      </c>
      <c r="H11" s="61">
        <v>30</v>
      </c>
      <c r="I11" s="62">
        <v>28</v>
      </c>
      <c r="J11" s="61">
        <v>1295</v>
      </c>
      <c r="K11" s="61">
        <v>85</v>
      </c>
      <c r="L11" s="61">
        <v>65</v>
      </c>
      <c r="M11" s="63">
        <v>1140</v>
      </c>
      <c r="N11" s="61">
        <v>1290</v>
      </c>
      <c r="O11" s="61">
        <v>60</v>
      </c>
      <c r="P11" s="61">
        <v>105</v>
      </c>
      <c r="Q11" s="61">
        <v>160</v>
      </c>
      <c r="R11" s="61">
        <v>165</v>
      </c>
      <c r="S11" s="61">
        <v>160</v>
      </c>
      <c r="T11" s="61">
        <v>115</v>
      </c>
      <c r="U11" s="61">
        <v>210</v>
      </c>
      <c r="V11" s="63">
        <v>320</v>
      </c>
    </row>
    <row r="12" spans="2:22" ht="12.75">
      <c r="B12" s="39" t="s">
        <v>7</v>
      </c>
      <c r="C12" s="40" t="s">
        <v>10</v>
      </c>
      <c r="D12" s="60">
        <v>775</v>
      </c>
      <c r="E12" s="61">
        <v>460</v>
      </c>
      <c r="F12" s="61">
        <v>55</v>
      </c>
      <c r="G12" s="61">
        <v>230</v>
      </c>
      <c r="H12" s="61">
        <v>25</v>
      </c>
      <c r="I12" s="62">
        <v>24</v>
      </c>
      <c r="J12" s="61">
        <v>775</v>
      </c>
      <c r="K12" s="61">
        <v>40</v>
      </c>
      <c r="L12" s="61">
        <v>20</v>
      </c>
      <c r="M12" s="63">
        <v>715</v>
      </c>
      <c r="N12" s="61">
        <v>775</v>
      </c>
      <c r="O12" s="61">
        <v>15</v>
      </c>
      <c r="P12" s="61">
        <v>70</v>
      </c>
      <c r="Q12" s="61">
        <v>85</v>
      </c>
      <c r="R12" s="61">
        <v>110</v>
      </c>
      <c r="S12" s="61">
        <v>85</v>
      </c>
      <c r="T12" s="61">
        <v>125</v>
      </c>
      <c r="U12" s="61">
        <v>140</v>
      </c>
      <c r="V12" s="63">
        <v>145</v>
      </c>
    </row>
    <row r="13" spans="2:22" ht="12.75">
      <c r="B13" s="39" t="s">
        <v>2</v>
      </c>
      <c r="C13" s="40" t="s">
        <v>10</v>
      </c>
      <c r="D13" s="60">
        <v>730</v>
      </c>
      <c r="E13" s="61">
        <v>505</v>
      </c>
      <c r="F13" s="61">
        <v>85</v>
      </c>
      <c r="G13" s="61">
        <v>110</v>
      </c>
      <c r="H13" s="61">
        <v>35</v>
      </c>
      <c r="I13" s="62">
        <v>29</v>
      </c>
      <c r="J13" s="61">
        <v>730</v>
      </c>
      <c r="K13" s="61">
        <v>45</v>
      </c>
      <c r="L13" s="61">
        <v>40</v>
      </c>
      <c r="M13" s="63">
        <v>650</v>
      </c>
      <c r="N13" s="61">
        <v>730</v>
      </c>
      <c r="O13" s="61">
        <v>40</v>
      </c>
      <c r="P13" s="61">
        <v>75</v>
      </c>
      <c r="Q13" s="61">
        <v>60</v>
      </c>
      <c r="R13" s="61">
        <v>105</v>
      </c>
      <c r="S13" s="61">
        <v>70</v>
      </c>
      <c r="T13" s="61">
        <v>120</v>
      </c>
      <c r="U13" s="61">
        <v>80</v>
      </c>
      <c r="V13" s="63">
        <v>180</v>
      </c>
    </row>
    <row r="14" spans="2:22" ht="12.75">
      <c r="B14" s="39" t="s">
        <v>3</v>
      </c>
      <c r="C14" s="40" t="s">
        <v>10</v>
      </c>
      <c r="D14" s="60">
        <v>555</v>
      </c>
      <c r="E14" s="61">
        <v>330</v>
      </c>
      <c r="F14" s="61">
        <v>135</v>
      </c>
      <c r="G14" s="61">
        <v>89</v>
      </c>
      <c r="H14" s="61">
        <v>0</v>
      </c>
      <c r="I14" s="62">
        <v>44</v>
      </c>
      <c r="J14" s="61">
        <v>555</v>
      </c>
      <c r="K14" s="61">
        <v>4</v>
      </c>
      <c r="L14" s="61">
        <v>0</v>
      </c>
      <c r="M14" s="63">
        <v>545</v>
      </c>
      <c r="N14" s="61">
        <v>555</v>
      </c>
      <c r="O14" s="61">
        <v>0</v>
      </c>
      <c r="P14" s="61">
        <v>30</v>
      </c>
      <c r="Q14" s="61">
        <v>35</v>
      </c>
      <c r="R14" s="61">
        <v>60</v>
      </c>
      <c r="S14" s="61">
        <v>90</v>
      </c>
      <c r="T14" s="61">
        <v>115</v>
      </c>
      <c r="U14" s="61">
        <v>90</v>
      </c>
      <c r="V14" s="63">
        <v>135</v>
      </c>
    </row>
    <row r="15" spans="2:22" ht="12.75">
      <c r="B15" s="39" t="s">
        <v>8</v>
      </c>
      <c r="C15" s="40" t="s">
        <v>10</v>
      </c>
      <c r="D15" s="60">
        <v>530</v>
      </c>
      <c r="E15" s="61">
        <v>305</v>
      </c>
      <c r="F15" s="61">
        <v>90</v>
      </c>
      <c r="G15" s="61">
        <v>95</v>
      </c>
      <c r="H15" s="61">
        <v>25</v>
      </c>
      <c r="I15" s="62">
        <v>20</v>
      </c>
      <c r="J15" s="61">
        <v>515</v>
      </c>
      <c r="K15" s="61">
        <v>25</v>
      </c>
      <c r="L15" s="61">
        <v>30</v>
      </c>
      <c r="M15" s="63">
        <v>460</v>
      </c>
      <c r="N15" s="61">
        <v>515</v>
      </c>
      <c r="O15" s="61">
        <v>35</v>
      </c>
      <c r="P15" s="61">
        <v>15</v>
      </c>
      <c r="Q15" s="61">
        <v>65</v>
      </c>
      <c r="R15" s="61">
        <v>105</v>
      </c>
      <c r="S15" s="61">
        <v>60</v>
      </c>
      <c r="T15" s="61">
        <v>75</v>
      </c>
      <c r="U15" s="61">
        <v>50</v>
      </c>
      <c r="V15" s="63">
        <v>115</v>
      </c>
    </row>
    <row r="16" spans="2:22" ht="12.75">
      <c r="B16" s="39" t="s">
        <v>59</v>
      </c>
      <c r="C16" s="40" t="s">
        <v>60</v>
      </c>
      <c r="D16" s="60">
        <v>525</v>
      </c>
      <c r="E16" s="61">
        <v>390</v>
      </c>
      <c r="F16" s="61">
        <v>85</v>
      </c>
      <c r="G16" s="61">
        <v>50</v>
      </c>
      <c r="H16" s="61">
        <v>0</v>
      </c>
      <c r="I16" s="62">
        <v>63</v>
      </c>
      <c r="J16" s="61">
        <v>525</v>
      </c>
      <c r="K16" s="61">
        <v>10</v>
      </c>
      <c r="L16" s="61">
        <v>4</v>
      </c>
      <c r="M16" s="63">
        <v>515</v>
      </c>
      <c r="N16" s="61">
        <v>525</v>
      </c>
      <c r="O16" s="61">
        <v>10</v>
      </c>
      <c r="P16" s="61">
        <v>30</v>
      </c>
      <c r="Q16" s="61">
        <v>0</v>
      </c>
      <c r="R16" s="61">
        <v>10</v>
      </c>
      <c r="S16" s="61">
        <v>65</v>
      </c>
      <c r="T16" s="61">
        <v>35</v>
      </c>
      <c r="U16" s="61">
        <v>120</v>
      </c>
      <c r="V16" s="63">
        <v>260</v>
      </c>
    </row>
    <row r="17" spans="2:22" ht="12.75">
      <c r="B17" s="39" t="s">
        <v>4</v>
      </c>
      <c r="C17" s="40" t="s">
        <v>10</v>
      </c>
      <c r="D17" s="60">
        <v>515</v>
      </c>
      <c r="E17" s="61">
        <v>385</v>
      </c>
      <c r="F17" s="61">
        <v>64</v>
      </c>
      <c r="G17" s="61">
        <v>35</v>
      </c>
      <c r="H17" s="61">
        <v>20</v>
      </c>
      <c r="I17" s="62">
        <v>31</v>
      </c>
      <c r="J17" s="61">
        <v>515</v>
      </c>
      <c r="K17" s="61">
        <v>35</v>
      </c>
      <c r="L17" s="61">
        <v>40</v>
      </c>
      <c r="M17" s="63">
        <v>440</v>
      </c>
      <c r="N17" s="61">
        <v>510</v>
      </c>
      <c r="O17" s="61">
        <v>20</v>
      </c>
      <c r="P17" s="61">
        <v>20</v>
      </c>
      <c r="Q17" s="61">
        <v>35</v>
      </c>
      <c r="R17" s="61">
        <v>40</v>
      </c>
      <c r="S17" s="61">
        <v>70</v>
      </c>
      <c r="T17" s="61">
        <v>60</v>
      </c>
      <c r="U17" s="61">
        <v>110</v>
      </c>
      <c r="V17" s="63">
        <v>150</v>
      </c>
    </row>
    <row r="18" spans="2:22" ht="12.75">
      <c r="B18" s="39" t="s">
        <v>9</v>
      </c>
      <c r="C18" s="40"/>
      <c r="D18" s="60">
        <v>14525</v>
      </c>
      <c r="E18" s="61">
        <v>10473</v>
      </c>
      <c r="F18" s="61">
        <v>2088</v>
      </c>
      <c r="G18" s="61">
        <v>1638</v>
      </c>
      <c r="H18" s="61">
        <v>244</v>
      </c>
      <c r="I18" s="64" t="s">
        <v>51</v>
      </c>
      <c r="J18" s="61">
        <v>13645</v>
      </c>
      <c r="K18" s="61">
        <v>469</v>
      </c>
      <c r="L18" s="61">
        <v>511</v>
      </c>
      <c r="M18" s="63">
        <v>12675</v>
      </c>
      <c r="N18" s="61">
        <v>13635</v>
      </c>
      <c r="O18" s="61">
        <v>294</v>
      </c>
      <c r="P18" s="61">
        <v>1022</v>
      </c>
      <c r="Q18" s="61">
        <v>948</v>
      </c>
      <c r="R18" s="61">
        <v>1068</v>
      </c>
      <c r="S18" s="61">
        <v>1256</v>
      </c>
      <c r="T18" s="61">
        <v>1884</v>
      </c>
      <c r="U18" s="61">
        <v>2711</v>
      </c>
      <c r="V18" s="63">
        <v>4371</v>
      </c>
    </row>
    <row r="19" spans="1:22" ht="14.25">
      <c r="A19" s="23"/>
      <c r="B19" s="24" t="s">
        <v>50</v>
      </c>
      <c r="C19" s="25"/>
      <c r="D19" s="26">
        <f>SUM(D7:D18)</f>
        <v>31170</v>
      </c>
      <c r="E19" s="26">
        <f>SUM(E7:E18)</f>
        <v>19728</v>
      </c>
      <c r="F19" s="26">
        <f>SUM(F7:F18)</f>
        <v>4022</v>
      </c>
      <c r="G19" s="26">
        <f>SUM(G7:G18)</f>
        <v>4352</v>
      </c>
      <c r="H19" s="26">
        <f>SUM(H7:H18)</f>
        <v>2893</v>
      </c>
      <c r="I19" s="27" t="s">
        <v>51</v>
      </c>
      <c r="J19" s="26">
        <f aca="true" t="shared" si="0" ref="J19:V19">SUM(J7:J18)</f>
        <v>30265</v>
      </c>
      <c r="K19" s="26">
        <f t="shared" si="0"/>
        <v>1458</v>
      </c>
      <c r="L19" s="26">
        <f t="shared" si="0"/>
        <v>1225</v>
      </c>
      <c r="M19" s="28">
        <f t="shared" si="0"/>
        <v>27595</v>
      </c>
      <c r="N19" s="28">
        <f t="shared" si="0"/>
        <v>30195</v>
      </c>
      <c r="O19" s="26">
        <f t="shared" si="0"/>
        <v>949</v>
      </c>
      <c r="P19" s="26">
        <f t="shared" si="0"/>
        <v>2427</v>
      </c>
      <c r="Q19" s="26">
        <f t="shared" si="0"/>
        <v>2413</v>
      </c>
      <c r="R19" s="26">
        <f t="shared" si="0"/>
        <v>2943</v>
      </c>
      <c r="S19" s="26">
        <f t="shared" si="0"/>
        <v>2786</v>
      </c>
      <c r="T19" s="26">
        <f t="shared" si="0"/>
        <v>4354</v>
      </c>
      <c r="U19" s="26">
        <f t="shared" si="0"/>
        <v>5231</v>
      </c>
      <c r="V19" s="28">
        <f t="shared" si="0"/>
        <v>9011</v>
      </c>
    </row>
    <row r="20" spans="1:22" ht="14.25">
      <c r="A20" s="23"/>
      <c r="B20" s="1" t="s">
        <v>57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5" t="s">
        <v>12</v>
      </c>
      <c r="C27" s="66"/>
      <c r="D27" s="67" t="s">
        <v>13</v>
      </c>
      <c r="E27" s="68"/>
      <c r="F27" s="68"/>
      <c r="G27" s="68"/>
      <c r="H27" s="69"/>
      <c r="I27" s="6" t="s">
        <v>14</v>
      </c>
      <c r="J27" s="67" t="s">
        <v>15</v>
      </c>
      <c r="K27" s="70"/>
      <c r="L27" s="70"/>
      <c r="M27" s="71"/>
      <c r="N27" s="7" t="s">
        <v>16</v>
      </c>
      <c r="O27" s="67" t="s">
        <v>17</v>
      </c>
      <c r="P27" s="70"/>
      <c r="Q27" s="70"/>
      <c r="R27" s="70"/>
      <c r="S27" s="70"/>
      <c r="T27" s="70"/>
      <c r="U27" s="70"/>
      <c r="V27" s="71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5</v>
      </c>
      <c r="C30" s="9" t="s">
        <v>10</v>
      </c>
      <c r="D30" s="33" t="s">
        <v>54</v>
      </c>
      <c r="E30" s="34">
        <f>+(E7/D7)</f>
        <v>0.38294010889292196</v>
      </c>
      <c r="F30" s="34">
        <f>+(F7/D7)</f>
        <v>0.08892921960072596</v>
      </c>
      <c r="G30" s="34">
        <f>+(G7/D7)</f>
        <v>0.08892921960072596</v>
      </c>
      <c r="H30" s="35">
        <f>+(H7/D7)</f>
        <v>0.4382940108892922</v>
      </c>
      <c r="I30" s="36" t="s">
        <v>51</v>
      </c>
      <c r="J30" s="33" t="s">
        <v>54</v>
      </c>
      <c r="K30" s="34">
        <f>+(K7/J7)</f>
        <v>0.06896551724137931</v>
      </c>
      <c r="L30" s="34">
        <f>+(L7/J7)</f>
        <v>0.045372050816696916</v>
      </c>
      <c r="M30" s="35">
        <f>+(M7/J7)</f>
        <v>0.8856624319419237</v>
      </c>
      <c r="N30" s="33" t="s">
        <v>54</v>
      </c>
      <c r="O30" s="37">
        <f>+(O7/N7)</f>
        <v>0.046363636363636364</v>
      </c>
      <c r="P30" s="37">
        <f>+(P7/N7)</f>
        <v>0.1</v>
      </c>
      <c r="Q30" s="37">
        <f>+(Q7/N7)</f>
        <v>0.09363636363636364</v>
      </c>
      <c r="R30" s="37">
        <f>+(R7/N7)</f>
        <v>0.12090909090909091</v>
      </c>
      <c r="S30" s="37">
        <f>+(S7/N7)</f>
        <v>0.08545454545454545</v>
      </c>
      <c r="T30" s="37">
        <f>+(T7/N7)</f>
        <v>0.1509090909090909</v>
      </c>
      <c r="U30" s="37">
        <f>+(U7/N7)</f>
        <v>0.13090909090909092</v>
      </c>
      <c r="V30" s="38">
        <f>+(V7/N7)</f>
        <v>0.27090909090909093</v>
      </c>
    </row>
    <row r="31" spans="2:22" ht="12.75">
      <c r="B31" s="39" t="s">
        <v>0</v>
      </c>
      <c r="C31" s="40" t="s">
        <v>11</v>
      </c>
      <c r="D31" s="41" t="s">
        <v>54</v>
      </c>
      <c r="E31" s="42">
        <f>+(E8/D8)</f>
        <v>0.4990403071017274</v>
      </c>
      <c r="F31" s="42">
        <f aca="true" t="shared" si="1" ref="F31:F41">+(F8/D8)</f>
        <v>0.08829174664107485</v>
      </c>
      <c r="G31" s="42">
        <f aca="true" t="shared" si="2" ref="G31:G41">+(G8/D8)</f>
        <v>0.381957773512476</v>
      </c>
      <c r="H31" s="43">
        <f aca="true" t="shared" si="3" ref="H31:H41">+(H8/D8)</f>
        <v>0.019193857965451054</v>
      </c>
      <c r="I31" s="36" t="s">
        <v>51</v>
      </c>
      <c r="J31" s="41" t="s">
        <v>54</v>
      </c>
      <c r="K31" s="42">
        <f aca="true" t="shared" si="4" ref="K31:K42">+(K8/J8)</f>
        <v>0.08670520231213873</v>
      </c>
      <c r="L31" s="42">
        <f aca="true" t="shared" si="5" ref="L31:L41">+(L8/J8)</f>
        <v>0.06551059730250482</v>
      </c>
      <c r="M31" s="43">
        <f aca="true" t="shared" si="6" ref="M31:M41">+(M8/J8)</f>
        <v>0.8477842003853564</v>
      </c>
      <c r="N31" s="41" t="s">
        <v>54</v>
      </c>
      <c r="O31" s="44">
        <f aca="true" t="shared" si="7" ref="O31:O42">+(O8/N8)</f>
        <v>0.05436893203883495</v>
      </c>
      <c r="P31" s="44">
        <f aca="true" t="shared" si="8" ref="P31:P41">+(P8/N8)</f>
        <v>0.13009708737864079</v>
      </c>
      <c r="Q31" s="44">
        <f aca="true" t="shared" si="9" ref="Q31:Q41">+(Q8/N8)</f>
        <v>0.08932038834951456</v>
      </c>
      <c r="R31" s="44">
        <f aca="true" t="shared" si="10" ref="R31:R41">+(R8/N8)</f>
        <v>0.1145631067961165</v>
      </c>
      <c r="S31" s="44">
        <f aca="true" t="shared" si="11" ref="S31:S41">+(S8/N8)</f>
        <v>0.08737864077669903</v>
      </c>
      <c r="T31" s="44">
        <f aca="true" t="shared" si="12" ref="T31:T41">+(T8/N8)</f>
        <v>0.16310679611650486</v>
      </c>
      <c r="U31" s="44">
        <f aca="true" t="shared" si="13" ref="U31:U41">+(U8/N8)</f>
        <v>0.13009708737864079</v>
      </c>
      <c r="V31" s="45">
        <f aca="true" t="shared" si="14" ref="V31:V41">+(V8/N8)</f>
        <v>0.229126213592233</v>
      </c>
    </row>
    <row r="32" spans="2:22" ht="12.75">
      <c r="B32" s="39" t="s">
        <v>59</v>
      </c>
      <c r="C32" s="40" t="s">
        <v>10</v>
      </c>
      <c r="D32" s="41" t="s">
        <v>54</v>
      </c>
      <c r="E32" s="42">
        <f>+(E9/D9)</f>
        <v>0.7956730769230769</v>
      </c>
      <c r="F32" s="42">
        <f>+(F9/D9)</f>
        <v>0.11298076923076923</v>
      </c>
      <c r="G32" s="42">
        <f>+(G9/D9)</f>
        <v>0.07692307692307693</v>
      </c>
      <c r="H32" s="43">
        <f t="shared" si="3"/>
        <v>0.0019230769230769232</v>
      </c>
      <c r="I32" s="36" t="s">
        <v>51</v>
      </c>
      <c r="J32" s="41" t="s">
        <v>54</v>
      </c>
      <c r="K32" s="42">
        <f t="shared" si="4"/>
        <v>0.026442307692307692</v>
      </c>
      <c r="L32" s="42">
        <f t="shared" si="5"/>
        <v>0.007211538461538462</v>
      </c>
      <c r="M32" s="43">
        <f t="shared" si="6"/>
        <v>0.9663461538461539</v>
      </c>
      <c r="N32" s="41" t="s">
        <v>54</v>
      </c>
      <c r="O32" s="44">
        <f t="shared" si="7"/>
        <v>0.014563106796116505</v>
      </c>
      <c r="P32" s="44">
        <f t="shared" si="8"/>
        <v>0.03155339805825243</v>
      </c>
      <c r="Q32" s="44">
        <f t="shared" si="9"/>
        <v>0.050970873786407765</v>
      </c>
      <c r="R32" s="44">
        <f t="shared" si="10"/>
        <v>0.05339805825242718</v>
      </c>
      <c r="S32" s="44">
        <f t="shared" si="11"/>
        <v>0.06310679611650485</v>
      </c>
      <c r="T32" s="44">
        <f t="shared" si="12"/>
        <v>0.14563106796116504</v>
      </c>
      <c r="U32" s="44">
        <f t="shared" si="13"/>
        <v>0.220873786407767</v>
      </c>
      <c r="V32" s="45">
        <f t="shared" si="14"/>
        <v>0.4199029126213592</v>
      </c>
    </row>
    <row r="33" spans="2:22" ht="12.75">
      <c r="B33" s="39" t="s">
        <v>6</v>
      </c>
      <c r="C33" s="40" t="s">
        <v>10</v>
      </c>
      <c r="D33" s="41" t="s">
        <v>54</v>
      </c>
      <c r="E33" s="42">
        <f aca="true" t="shared" si="15" ref="E33:E42">+(E10/D10)</f>
        <v>0.6622950819672131</v>
      </c>
      <c r="F33" s="42">
        <f t="shared" si="1"/>
        <v>0.13114754098360656</v>
      </c>
      <c r="G33" s="42">
        <f t="shared" si="2"/>
        <v>0.1737704918032787</v>
      </c>
      <c r="H33" s="43">
        <f t="shared" si="3"/>
        <v>0.029508196721311476</v>
      </c>
      <c r="I33" s="36" t="s">
        <v>51</v>
      </c>
      <c r="J33" s="41" t="s">
        <v>54</v>
      </c>
      <c r="K33" s="42">
        <f t="shared" si="4"/>
        <v>0.05573770491803279</v>
      </c>
      <c r="L33" s="42">
        <f t="shared" si="5"/>
        <v>0.05245901639344262</v>
      </c>
      <c r="M33" s="43">
        <f t="shared" si="6"/>
        <v>0.8950819672131147</v>
      </c>
      <c r="N33" s="41" t="s">
        <v>54</v>
      </c>
      <c r="O33" s="44">
        <f t="shared" si="7"/>
        <v>0.03278688524590164</v>
      </c>
      <c r="P33" s="44">
        <f t="shared" si="8"/>
        <v>0.07213114754098361</v>
      </c>
      <c r="Q33" s="44">
        <f t="shared" si="9"/>
        <v>0.11475409836065574</v>
      </c>
      <c r="R33" s="44">
        <f t="shared" si="10"/>
        <v>0.1377049180327869</v>
      </c>
      <c r="S33" s="44">
        <f t="shared" si="11"/>
        <v>0.06885245901639345</v>
      </c>
      <c r="T33" s="44">
        <f t="shared" si="12"/>
        <v>0.18032786885245902</v>
      </c>
      <c r="U33" s="44">
        <f t="shared" si="13"/>
        <v>0.1377049180327869</v>
      </c>
      <c r="V33" s="45">
        <f t="shared" si="14"/>
        <v>0.25573770491803277</v>
      </c>
    </row>
    <row r="34" spans="2:22" ht="12.75">
      <c r="B34" s="39" t="s">
        <v>1</v>
      </c>
      <c r="C34" s="40" t="s">
        <v>10</v>
      </c>
      <c r="D34" s="41" t="s">
        <v>54</v>
      </c>
      <c r="E34" s="42">
        <f t="shared" si="15"/>
        <v>0.6216216216216216</v>
      </c>
      <c r="F34" s="42">
        <f t="shared" si="1"/>
        <v>0.20463320463320464</v>
      </c>
      <c r="G34" s="42">
        <f t="shared" si="2"/>
        <v>0.15057915057915058</v>
      </c>
      <c r="H34" s="43">
        <f t="shared" si="3"/>
        <v>0.023166023166023165</v>
      </c>
      <c r="I34" s="36" t="s">
        <v>51</v>
      </c>
      <c r="J34" s="41" t="s">
        <v>54</v>
      </c>
      <c r="K34" s="42">
        <f t="shared" si="4"/>
        <v>0.06563706563706563</v>
      </c>
      <c r="L34" s="42">
        <f t="shared" si="5"/>
        <v>0.05019305019305019</v>
      </c>
      <c r="M34" s="43">
        <f t="shared" si="6"/>
        <v>0.8803088803088803</v>
      </c>
      <c r="N34" s="41" t="s">
        <v>54</v>
      </c>
      <c r="O34" s="44">
        <f t="shared" si="7"/>
        <v>0.046511627906976744</v>
      </c>
      <c r="P34" s="44">
        <f t="shared" si="8"/>
        <v>0.08139534883720931</v>
      </c>
      <c r="Q34" s="44">
        <f t="shared" si="9"/>
        <v>0.12403100775193798</v>
      </c>
      <c r="R34" s="44">
        <f t="shared" si="10"/>
        <v>0.12790697674418605</v>
      </c>
      <c r="S34" s="44">
        <f t="shared" si="11"/>
        <v>0.12403100775193798</v>
      </c>
      <c r="T34" s="44">
        <f t="shared" si="12"/>
        <v>0.08914728682170543</v>
      </c>
      <c r="U34" s="44">
        <f t="shared" si="13"/>
        <v>0.16279069767441862</v>
      </c>
      <c r="V34" s="45">
        <f t="shared" si="14"/>
        <v>0.24806201550387597</v>
      </c>
    </row>
    <row r="35" spans="2:22" ht="12.75">
      <c r="B35" s="39" t="s">
        <v>7</v>
      </c>
      <c r="C35" s="40" t="s">
        <v>10</v>
      </c>
      <c r="D35" s="41" t="s">
        <v>54</v>
      </c>
      <c r="E35" s="42">
        <f t="shared" si="15"/>
        <v>0.5935483870967742</v>
      </c>
      <c r="F35" s="42">
        <f t="shared" si="1"/>
        <v>0.07096774193548387</v>
      </c>
      <c r="G35" s="42">
        <f t="shared" si="2"/>
        <v>0.2967741935483871</v>
      </c>
      <c r="H35" s="43">
        <f t="shared" si="3"/>
        <v>0.03225806451612903</v>
      </c>
      <c r="I35" s="36" t="s">
        <v>51</v>
      </c>
      <c r="J35" s="41" t="s">
        <v>54</v>
      </c>
      <c r="K35" s="42">
        <f t="shared" si="4"/>
        <v>0.05161290322580645</v>
      </c>
      <c r="L35" s="42">
        <f t="shared" si="5"/>
        <v>0.025806451612903226</v>
      </c>
      <c r="M35" s="43">
        <f t="shared" si="6"/>
        <v>0.9225806451612903</v>
      </c>
      <c r="N35" s="41" t="s">
        <v>54</v>
      </c>
      <c r="O35" s="44">
        <f t="shared" si="7"/>
        <v>0.01935483870967742</v>
      </c>
      <c r="P35" s="44">
        <f t="shared" si="8"/>
        <v>0.09032258064516129</v>
      </c>
      <c r="Q35" s="44">
        <f t="shared" si="9"/>
        <v>0.10967741935483871</v>
      </c>
      <c r="R35" s="44">
        <f t="shared" si="10"/>
        <v>0.14193548387096774</v>
      </c>
      <c r="S35" s="44">
        <f t="shared" si="11"/>
        <v>0.10967741935483871</v>
      </c>
      <c r="T35" s="44">
        <f t="shared" si="12"/>
        <v>0.16129032258064516</v>
      </c>
      <c r="U35" s="44">
        <f t="shared" si="13"/>
        <v>0.18064516129032257</v>
      </c>
      <c r="V35" s="45">
        <f t="shared" si="14"/>
        <v>0.1870967741935484</v>
      </c>
    </row>
    <row r="36" spans="2:22" ht="12.75">
      <c r="B36" s="39" t="s">
        <v>2</v>
      </c>
      <c r="C36" s="40" t="s">
        <v>10</v>
      </c>
      <c r="D36" s="41" t="s">
        <v>54</v>
      </c>
      <c r="E36" s="42">
        <f t="shared" si="15"/>
        <v>0.6917808219178082</v>
      </c>
      <c r="F36" s="42">
        <f t="shared" si="1"/>
        <v>0.11643835616438356</v>
      </c>
      <c r="G36" s="42">
        <f t="shared" si="2"/>
        <v>0.1506849315068493</v>
      </c>
      <c r="H36" s="43">
        <f t="shared" si="3"/>
        <v>0.04794520547945205</v>
      </c>
      <c r="I36" s="36" t="s">
        <v>51</v>
      </c>
      <c r="J36" s="41" t="s">
        <v>54</v>
      </c>
      <c r="K36" s="42">
        <f t="shared" si="4"/>
        <v>0.06164383561643835</v>
      </c>
      <c r="L36" s="42">
        <f t="shared" si="5"/>
        <v>0.0547945205479452</v>
      </c>
      <c r="M36" s="43">
        <f t="shared" si="6"/>
        <v>0.8904109589041096</v>
      </c>
      <c r="N36" s="41" t="s">
        <v>54</v>
      </c>
      <c r="O36" s="44">
        <f t="shared" si="7"/>
        <v>0.0547945205479452</v>
      </c>
      <c r="P36" s="44">
        <f t="shared" si="8"/>
        <v>0.10273972602739725</v>
      </c>
      <c r="Q36" s="44">
        <f t="shared" si="9"/>
        <v>0.0821917808219178</v>
      </c>
      <c r="R36" s="44">
        <f t="shared" si="10"/>
        <v>0.14383561643835616</v>
      </c>
      <c r="S36" s="44">
        <f t="shared" si="11"/>
        <v>0.0958904109589041</v>
      </c>
      <c r="T36" s="44">
        <f t="shared" si="12"/>
        <v>0.1643835616438356</v>
      </c>
      <c r="U36" s="44">
        <f t="shared" si="13"/>
        <v>0.1095890410958904</v>
      </c>
      <c r="V36" s="45">
        <f t="shared" si="14"/>
        <v>0.2465753424657534</v>
      </c>
    </row>
    <row r="37" spans="2:22" ht="12.75">
      <c r="B37" s="39" t="s">
        <v>3</v>
      </c>
      <c r="C37" s="40" t="s">
        <v>10</v>
      </c>
      <c r="D37" s="41" t="s">
        <v>54</v>
      </c>
      <c r="E37" s="42">
        <f t="shared" si="15"/>
        <v>0.5945945945945946</v>
      </c>
      <c r="F37" s="42">
        <f t="shared" si="1"/>
        <v>0.24324324324324326</v>
      </c>
      <c r="G37" s="42">
        <f t="shared" si="2"/>
        <v>0.16036036036036036</v>
      </c>
      <c r="H37" s="43">
        <f t="shared" si="3"/>
        <v>0</v>
      </c>
      <c r="I37" s="36" t="s">
        <v>51</v>
      </c>
      <c r="J37" s="41" t="s">
        <v>54</v>
      </c>
      <c r="K37" s="42">
        <f t="shared" si="4"/>
        <v>0.007207207207207207</v>
      </c>
      <c r="L37" s="42">
        <f t="shared" si="5"/>
        <v>0</v>
      </c>
      <c r="M37" s="43">
        <f t="shared" si="6"/>
        <v>0.9819819819819819</v>
      </c>
      <c r="N37" s="41" t="s">
        <v>54</v>
      </c>
      <c r="O37" s="44">
        <f t="shared" si="7"/>
        <v>0</v>
      </c>
      <c r="P37" s="44">
        <f t="shared" si="8"/>
        <v>0.05405405405405406</v>
      </c>
      <c r="Q37" s="44">
        <f t="shared" si="9"/>
        <v>0.06306306306306306</v>
      </c>
      <c r="R37" s="44">
        <f t="shared" si="10"/>
        <v>0.10810810810810811</v>
      </c>
      <c r="S37" s="44">
        <f t="shared" si="11"/>
        <v>0.16216216216216217</v>
      </c>
      <c r="T37" s="44">
        <f t="shared" si="12"/>
        <v>0.2072072072072072</v>
      </c>
      <c r="U37" s="44">
        <f t="shared" si="13"/>
        <v>0.16216216216216217</v>
      </c>
      <c r="V37" s="45">
        <f t="shared" si="14"/>
        <v>0.24324324324324326</v>
      </c>
    </row>
    <row r="38" spans="2:22" ht="12.75">
      <c r="B38" s="39" t="s">
        <v>8</v>
      </c>
      <c r="C38" s="40" t="s">
        <v>10</v>
      </c>
      <c r="D38" s="41" t="s">
        <v>54</v>
      </c>
      <c r="E38" s="42">
        <f t="shared" si="15"/>
        <v>0.5754716981132075</v>
      </c>
      <c r="F38" s="42">
        <f t="shared" si="1"/>
        <v>0.16981132075471697</v>
      </c>
      <c r="G38" s="42">
        <f t="shared" si="2"/>
        <v>0.1792452830188679</v>
      </c>
      <c r="H38" s="43">
        <f t="shared" si="3"/>
        <v>0.04716981132075472</v>
      </c>
      <c r="I38" s="36" t="s">
        <v>51</v>
      </c>
      <c r="J38" s="41" t="s">
        <v>54</v>
      </c>
      <c r="K38" s="42">
        <f t="shared" si="4"/>
        <v>0.04854368932038835</v>
      </c>
      <c r="L38" s="42">
        <f t="shared" si="5"/>
        <v>0.05825242718446602</v>
      </c>
      <c r="M38" s="43">
        <f t="shared" si="6"/>
        <v>0.8932038834951457</v>
      </c>
      <c r="N38" s="41" t="s">
        <v>54</v>
      </c>
      <c r="O38" s="44">
        <f t="shared" si="7"/>
        <v>0.06796116504854369</v>
      </c>
      <c r="P38" s="44">
        <f t="shared" si="8"/>
        <v>0.02912621359223301</v>
      </c>
      <c r="Q38" s="44">
        <f t="shared" si="9"/>
        <v>0.1262135922330097</v>
      </c>
      <c r="R38" s="44">
        <f t="shared" si="10"/>
        <v>0.20388349514563106</v>
      </c>
      <c r="S38" s="44">
        <f t="shared" si="11"/>
        <v>0.11650485436893204</v>
      </c>
      <c r="T38" s="44">
        <f t="shared" si="12"/>
        <v>0.14563106796116504</v>
      </c>
      <c r="U38" s="44">
        <f t="shared" si="13"/>
        <v>0.0970873786407767</v>
      </c>
      <c r="V38" s="45">
        <f t="shared" si="14"/>
        <v>0.22330097087378642</v>
      </c>
    </row>
    <row r="39" spans="2:22" ht="12.75">
      <c r="B39" s="39" t="s">
        <v>59</v>
      </c>
      <c r="C39" s="40" t="s">
        <v>60</v>
      </c>
      <c r="D39" s="41" t="s">
        <v>54</v>
      </c>
      <c r="E39" s="42">
        <f t="shared" si="15"/>
        <v>0.7428571428571429</v>
      </c>
      <c r="F39" s="42">
        <f t="shared" si="1"/>
        <v>0.1619047619047619</v>
      </c>
      <c r="G39" s="42">
        <f t="shared" si="2"/>
        <v>0.09523809523809523</v>
      </c>
      <c r="H39" s="43">
        <f t="shared" si="3"/>
        <v>0</v>
      </c>
      <c r="I39" s="36" t="s">
        <v>51</v>
      </c>
      <c r="J39" s="41" t="s">
        <v>54</v>
      </c>
      <c r="K39" s="42">
        <f t="shared" si="4"/>
        <v>0.01904761904761905</v>
      </c>
      <c r="L39" s="42">
        <f t="shared" si="5"/>
        <v>0.007619047619047619</v>
      </c>
      <c r="M39" s="43">
        <f t="shared" si="6"/>
        <v>0.9809523809523809</v>
      </c>
      <c r="N39" s="41" t="s">
        <v>54</v>
      </c>
      <c r="O39" s="44">
        <f t="shared" si="7"/>
        <v>0.01904761904761905</v>
      </c>
      <c r="P39" s="44">
        <f t="shared" si="8"/>
        <v>0.05714285714285714</v>
      </c>
      <c r="Q39" s="44">
        <f t="shared" si="9"/>
        <v>0</v>
      </c>
      <c r="R39" s="44">
        <f t="shared" si="10"/>
        <v>0.01904761904761905</v>
      </c>
      <c r="S39" s="44">
        <f t="shared" si="11"/>
        <v>0.12380952380952381</v>
      </c>
      <c r="T39" s="44">
        <f t="shared" si="12"/>
        <v>0.06666666666666667</v>
      </c>
      <c r="U39" s="44">
        <f t="shared" si="13"/>
        <v>0.22857142857142856</v>
      </c>
      <c r="V39" s="45">
        <f t="shared" si="14"/>
        <v>0.49523809523809526</v>
      </c>
    </row>
    <row r="40" spans="2:22" ht="12.75">
      <c r="B40" s="39" t="s">
        <v>4</v>
      </c>
      <c r="C40" s="40" t="s">
        <v>10</v>
      </c>
      <c r="D40" s="41" t="s">
        <v>54</v>
      </c>
      <c r="E40" s="42">
        <f t="shared" si="15"/>
        <v>0.7475728155339806</v>
      </c>
      <c r="F40" s="42">
        <f t="shared" si="1"/>
        <v>0.12427184466019417</v>
      </c>
      <c r="G40" s="42">
        <f t="shared" si="2"/>
        <v>0.06796116504854369</v>
      </c>
      <c r="H40" s="43">
        <f t="shared" si="3"/>
        <v>0.038834951456310676</v>
      </c>
      <c r="I40" s="36" t="s">
        <v>51</v>
      </c>
      <c r="J40" s="41" t="s">
        <v>54</v>
      </c>
      <c r="K40" s="42">
        <f t="shared" si="4"/>
        <v>0.06796116504854369</v>
      </c>
      <c r="L40" s="42">
        <f t="shared" si="5"/>
        <v>0.07766990291262135</v>
      </c>
      <c r="M40" s="43">
        <f t="shared" si="6"/>
        <v>0.8543689320388349</v>
      </c>
      <c r="N40" s="41" t="s">
        <v>54</v>
      </c>
      <c r="O40" s="44">
        <f t="shared" si="7"/>
        <v>0.0392156862745098</v>
      </c>
      <c r="P40" s="44">
        <f t="shared" si="8"/>
        <v>0.0392156862745098</v>
      </c>
      <c r="Q40" s="44">
        <f t="shared" si="9"/>
        <v>0.06862745098039216</v>
      </c>
      <c r="R40" s="44">
        <f t="shared" si="10"/>
        <v>0.0784313725490196</v>
      </c>
      <c r="S40" s="44">
        <f t="shared" si="11"/>
        <v>0.13725490196078433</v>
      </c>
      <c r="T40" s="44">
        <f t="shared" si="12"/>
        <v>0.11764705882352941</v>
      </c>
      <c r="U40" s="44">
        <f t="shared" si="13"/>
        <v>0.21568627450980393</v>
      </c>
      <c r="V40" s="45">
        <f t="shared" si="14"/>
        <v>0.29411764705882354</v>
      </c>
    </row>
    <row r="41" spans="2:22" ht="12.75">
      <c r="B41" s="39" t="s">
        <v>9</v>
      </c>
      <c r="C41" s="40"/>
      <c r="D41" s="41" t="s">
        <v>54</v>
      </c>
      <c r="E41" s="42">
        <f t="shared" si="15"/>
        <v>0.7210327022375215</v>
      </c>
      <c r="F41" s="42">
        <f t="shared" si="1"/>
        <v>0.14375215146299483</v>
      </c>
      <c r="G41" s="42">
        <f t="shared" si="2"/>
        <v>0.11277108433734939</v>
      </c>
      <c r="H41" s="43">
        <f t="shared" si="3"/>
        <v>0.016798623063683304</v>
      </c>
      <c r="I41" s="46" t="s">
        <v>51</v>
      </c>
      <c r="J41" s="41" t="s">
        <v>54</v>
      </c>
      <c r="K41" s="42">
        <f t="shared" si="4"/>
        <v>0.03437156467570539</v>
      </c>
      <c r="L41" s="42">
        <f t="shared" si="5"/>
        <v>0.037449615243679006</v>
      </c>
      <c r="M41" s="43">
        <f t="shared" si="6"/>
        <v>0.9289116892634665</v>
      </c>
      <c r="N41" s="41" t="s">
        <v>54</v>
      </c>
      <c r="O41" s="44">
        <f t="shared" si="7"/>
        <v>0.02156215621562156</v>
      </c>
      <c r="P41" s="44">
        <f t="shared" si="8"/>
        <v>0.07495416208287495</v>
      </c>
      <c r="Q41" s="44">
        <f t="shared" si="9"/>
        <v>0.06952695269526953</v>
      </c>
      <c r="R41" s="44">
        <f t="shared" si="10"/>
        <v>0.07832783278327833</v>
      </c>
      <c r="S41" s="44">
        <f t="shared" si="11"/>
        <v>0.09211587825449212</v>
      </c>
      <c r="T41" s="44">
        <f t="shared" si="12"/>
        <v>0.13817381738173817</v>
      </c>
      <c r="U41" s="44">
        <f t="shared" si="13"/>
        <v>0.19882654932159882</v>
      </c>
      <c r="V41" s="45">
        <f t="shared" si="14"/>
        <v>0.3205720572057206</v>
      </c>
    </row>
    <row r="42" spans="2:22" ht="12.75">
      <c r="B42" s="24" t="s">
        <v>50</v>
      </c>
      <c r="C42" s="25"/>
      <c r="D42" s="47" t="s">
        <v>54</v>
      </c>
      <c r="E42" s="48">
        <f t="shared" si="15"/>
        <v>0.6329162656400384</v>
      </c>
      <c r="F42" s="48">
        <f>+(F19/D19)</f>
        <v>0.1290343278793712</v>
      </c>
      <c r="G42" s="48">
        <f>+(G19/D19)</f>
        <v>0.1396214308630093</v>
      </c>
      <c r="H42" s="49">
        <f>+(H19/D19)</f>
        <v>0.09281360282322747</v>
      </c>
      <c r="I42" s="50" t="s">
        <v>51</v>
      </c>
      <c r="J42" s="47" t="s">
        <v>54</v>
      </c>
      <c r="K42" s="48">
        <f t="shared" si="4"/>
        <v>0.0481744589459772</v>
      </c>
      <c r="L42" s="48">
        <f>+(L19/J19)</f>
        <v>0.040475797125392364</v>
      </c>
      <c r="M42" s="49">
        <f>+(M19/J19)</f>
        <v>0.9117792830001652</v>
      </c>
      <c r="N42" s="47" t="s">
        <v>54</v>
      </c>
      <c r="O42" s="51">
        <f t="shared" si="7"/>
        <v>0.03142904454379864</v>
      </c>
      <c r="P42" s="51">
        <f>+(P19/N19)</f>
        <v>0.08037754595131644</v>
      </c>
      <c r="Q42" s="51">
        <f>+(Q19/N19)</f>
        <v>0.07991389302864713</v>
      </c>
      <c r="R42" s="51">
        <f>+(R19/N19)</f>
        <v>0.09746646795827124</v>
      </c>
      <c r="S42" s="51">
        <f>+(S19/N19)</f>
        <v>0.09226693161119391</v>
      </c>
      <c r="T42" s="51">
        <f>+(T19/N19)</f>
        <v>0.1441960589501573</v>
      </c>
      <c r="U42" s="51">
        <f>+(U19/N19)</f>
        <v>0.17324060274879946</v>
      </c>
      <c r="V42" s="52">
        <f>+(V19/N19)</f>
        <v>0.2984268918695148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5" t="s">
        <v>12</v>
      </c>
      <c r="C50" s="66"/>
      <c r="D50" s="67" t="s">
        <v>13</v>
      </c>
      <c r="E50" s="68"/>
      <c r="F50" s="68"/>
      <c r="G50" s="68"/>
      <c r="H50" s="69"/>
      <c r="I50" s="6" t="s">
        <v>14</v>
      </c>
      <c r="J50" s="67" t="s">
        <v>15</v>
      </c>
      <c r="K50" s="70"/>
      <c r="L50" s="70"/>
      <c r="M50" s="71"/>
      <c r="N50" s="7" t="s">
        <v>16</v>
      </c>
      <c r="O50" s="67" t="s">
        <v>17</v>
      </c>
      <c r="P50" s="70"/>
      <c r="Q50" s="70"/>
      <c r="R50" s="70"/>
      <c r="S50" s="70"/>
      <c r="T50" s="70"/>
      <c r="U50" s="70"/>
      <c r="V50" s="71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9" t="s">
        <v>0</v>
      </c>
      <c r="C53" s="40" t="s">
        <v>11</v>
      </c>
      <c r="D53" s="53">
        <f>+(D8/($D$19-$D$7))</f>
        <v>0.1015198752922837</v>
      </c>
      <c r="E53" s="42">
        <f aca="true" t="shared" si="16" ref="E53:E63">+(E8/($E$19-$E$7))</f>
        <v>0.07378817118855716</v>
      </c>
      <c r="F53" s="42">
        <f aca="true" t="shared" si="17" ref="F53:F63">+(F8/($F$19-$F$7))</f>
        <v>0.06511891279728199</v>
      </c>
      <c r="G53" s="42">
        <f aca="true" t="shared" si="18" ref="G53:G63">+(G8/($G$19-$G$7))</f>
        <v>0.2576385292594511</v>
      </c>
      <c r="H53" s="43">
        <f aca="true" t="shared" si="19" ref="H53:H63">+(H8/($H$19-$H$7))</f>
        <v>0.10460251046025104</v>
      </c>
      <c r="I53" s="36" t="s">
        <v>51</v>
      </c>
      <c r="J53" s="53">
        <f aca="true" t="shared" si="20" ref="J53:J63">+(J8/($J$19-$J$7))</f>
        <v>0.1048273076146233</v>
      </c>
      <c r="K53" s="42">
        <f aca="true" t="shared" si="21" ref="K53:K63">+(K8/($K$19-$K$7))</f>
        <v>0.20871985157699444</v>
      </c>
      <c r="L53" s="42">
        <f aca="true" t="shared" si="22" ref="L53:L63">+(L8/($L$19-$L$7))</f>
        <v>0.17435897435897435</v>
      </c>
      <c r="M53" s="43">
        <f aca="true" t="shared" si="23" ref="M53:M63">+(M8/($M$19-$M$7))</f>
        <v>0.09685230024213075</v>
      </c>
      <c r="N53" s="53">
        <f aca="true" t="shared" si="24" ref="N53:N63">+(N8/($N$19-$N$7))</f>
        <v>0.10427211986232031</v>
      </c>
      <c r="O53" s="42">
        <f aca="true" t="shared" si="25" ref="O53:O63">+(O8/($O$19-$O$7))</f>
        <v>0.2017291066282421</v>
      </c>
      <c r="P53" s="42">
        <f aca="true" t="shared" si="26" ref="P53:P63">+(P8/($P$19-$P$7))</f>
        <v>0.17847629195524772</v>
      </c>
      <c r="Q53" s="42">
        <f aca="true" t="shared" si="27" ref="Q53:Q63">+(Q8/($Q$19-$Q$7))</f>
        <v>0.12118018967334036</v>
      </c>
      <c r="R53" s="42">
        <f aca="true" t="shared" si="28" ref="R53:R63">+(R8/($R$19-$R$7))</f>
        <v>0.12949956101843724</v>
      </c>
      <c r="S53" s="42">
        <f aca="true" t="shared" si="29" ref="S53:S63">+(S8/($S$19-$S$7))</f>
        <v>0.09715025906735751</v>
      </c>
      <c r="T53" s="42">
        <f aca="true" t="shared" si="30" ref="T53:T63">+(T8/($T$19-$T$7))</f>
        <v>0.1191827468785471</v>
      </c>
      <c r="U53" s="42">
        <f aca="true" t="shared" si="31" ref="U53:U63">+(U8/($U$19-$U$7))</f>
        <v>0.07426291287962758</v>
      </c>
      <c r="V53" s="43">
        <f aca="true" t="shared" si="32" ref="V53:V63">+(V8/($V$19-$V$7))</f>
        <v>0.07844701502459779</v>
      </c>
    </row>
    <row r="54" spans="2:22" ht="12.75">
      <c r="B54" s="39" t="s">
        <v>59</v>
      </c>
      <c r="C54" s="40" t="s">
        <v>10</v>
      </c>
      <c r="D54" s="53">
        <f>+(D9/($D$19-$D$7))</f>
        <v>0.08106001558846454</v>
      </c>
      <c r="E54" s="42">
        <f t="shared" si="16"/>
        <v>0.09393801793620161</v>
      </c>
      <c r="F54" s="42">
        <f t="shared" si="17"/>
        <v>0.06653454133635334</v>
      </c>
      <c r="G54" s="42">
        <f t="shared" si="18"/>
        <v>0.041429311237700675</v>
      </c>
      <c r="H54" s="43">
        <f t="shared" si="19"/>
        <v>0.008368200836820083</v>
      </c>
      <c r="I54" s="36" t="s">
        <v>51</v>
      </c>
      <c r="J54" s="53">
        <f t="shared" si="20"/>
        <v>0.08402342961017976</v>
      </c>
      <c r="K54" s="42">
        <f t="shared" si="21"/>
        <v>0.05102040816326531</v>
      </c>
      <c r="L54" s="42">
        <f t="shared" si="22"/>
        <v>0.015384615384615385</v>
      </c>
      <c r="M54" s="43">
        <f t="shared" si="23"/>
        <v>0.08848778340303765</v>
      </c>
      <c r="N54" s="53">
        <f t="shared" si="24"/>
        <v>0.08341769588985624</v>
      </c>
      <c r="O54" s="42">
        <f t="shared" si="25"/>
        <v>0.043227665706051875</v>
      </c>
      <c r="P54" s="42">
        <f t="shared" si="26"/>
        <v>0.03462972828982419</v>
      </c>
      <c r="Q54" s="42">
        <f t="shared" si="27"/>
        <v>0.05532139093782929</v>
      </c>
      <c r="R54" s="42">
        <f t="shared" si="28"/>
        <v>0.048287971905179985</v>
      </c>
      <c r="S54" s="42">
        <f t="shared" si="29"/>
        <v>0.05613126079447323</v>
      </c>
      <c r="T54" s="42">
        <f t="shared" si="30"/>
        <v>0.0851305334846765</v>
      </c>
      <c r="U54" s="42">
        <f t="shared" si="31"/>
        <v>0.10086455331412104</v>
      </c>
      <c r="V54" s="43">
        <f t="shared" si="32"/>
        <v>0.11501130168860524</v>
      </c>
    </row>
    <row r="55" spans="2:22" ht="12.75">
      <c r="B55" s="39" t="s">
        <v>6</v>
      </c>
      <c r="C55" s="40" t="s">
        <v>10</v>
      </c>
      <c r="D55" s="53">
        <f aca="true" t="shared" si="33" ref="D55:D63">+(D10/($D$19-$D$7))</f>
        <v>0.05943102104442712</v>
      </c>
      <c r="E55" s="42">
        <f t="shared" si="16"/>
        <v>0.05732773300034056</v>
      </c>
      <c r="F55" s="42">
        <f t="shared" si="17"/>
        <v>0.056625141562853906</v>
      </c>
      <c r="G55" s="42">
        <f t="shared" si="18"/>
        <v>0.06861729673744174</v>
      </c>
      <c r="H55" s="43">
        <f t="shared" si="19"/>
        <v>0.09414225941422594</v>
      </c>
      <c r="I55" s="36" t="s">
        <v>51</v>
      </c>
      <c r="J55" s="53">
        <f t="shared" si="20"/>
        <v>0.06160371642092507</v>
      </c>
      <c r="K55" s="42">
        <f t="shared" si="21"/>
        <v>0.07884972170686456</v>
      </c>
      <c r="L55" s="42">
        <f t="shared" si="22"/>
        <v>0.08205128205128205</v>
      </c>
      <c r="M55" s="43">
        <f t="shared" si="23"/>
        <v>0.060092449922958396</v>
      </c>
      <c r="N55" s="53">
        <f t="shared" si="24"/>
        <v>0.06175339137477222</v>
      </c>
      <c r="O55" s="42">
        <f t="shared" si="25"/>
        <v>0.07204610951008646</v>
      </c>
      <c r="P55" s="42">
        <f t="shared" si="26"/>
        <v>0.05860415556739478</v>
      </c>
      <c r="Q55" s="42">
        <f t="shared" si="27"/>
        <v>0.09220231822971549</v>
      </c>
      <c r="R55" s="42">
        <f t="shared" si="28"/>
        <v>0.09218612818261633</v>
      </c>
      <c r="S55" s="42">
        <f t="shared" si="29"/>
        <v>0.04533678756476684</v>
      </c>
      <c r="T55" s="42">
        <f t="shared" si="30"/>
        <v>0.07803632236095347</v>
      </c>
      <c r="U55" s="42">
        <f t="shared" si="31"/>
        <v>0.04655287076036355</v>
      </c>
      <c r="V55" s="43">
        <f t="shared" si="32"/>
        <v>0.051854806541683285</v>
      </c>
    </row>
    <row r="56" spans="2:22" ht="12.75">
      <c r="B56" s="39" t="s">
        <v>1</v>
      </c>
      <c r="C56" s="40" t="s">
        <v>10</v>
      </c>
      <c r="D56" s="53">
        <f t="shared" si="33"/>
        <v>0.05046765393608729</v>
      </c>
      <c r="E56" s="42">
        <f t="shared" si="16"/>
        <v>0.04569190600522193</v>
      </c>
      <c r="F56" s="42">
        <f t="shared" si="17"/>
        <v>0.07502831257078142</v>
      </c>
      <c r="G56" s="42">
        <f t="shared" si="18"/>
        <v>0.050491973070947695</v>
      </c>
      <c r="H56" s="43">
        <f t="shared" si="19"/>
        <v>0.06276150627615062</v>
      </c>
      <c r="I56" s="36" t="s">
        <v>51</v>
      </c>
      <c r="J56" s="53">
        <f t="shared" si="20"/>
        <v>0.05231266410826096</v>
      </c>
      <c r="K56" s="42">
        <f t="shared" si="21"/>
        <v>0.07884972170686456</v>
      </c>
      <c r="L56" s="42">
        <f t="shared" si="22"/>
        <v>0.06666666666666667</v>
      </c>
      <c r="M56" s="43">
        <f t="shared" si="23"/>
        <v>0.05018710103455866</v>
      </c>
      <c r="N56" s="53">
        <f t="shared" si="24"/>
        <v>0.052237294998987646</v>
      </c>
      <c r="O56" s="42">
        <f t="shared" si="25"/>
        <v>0.08645533141210375</v>
      </c>
      <c r="P56" s="42">
        <f t="shared" si="26"/>
        <v>0.05594033031433138</v>
      </c>
      <c r="Q56" s="42">
        <f t="shared" si="27"/>
        <v>0.08429926238145416</v>
      </c>
      <c r="R56" s="42">
        <f t="shared" si="28"/>
        <v>0.07243195785776997</v>
      </c>
      <c r="S56" s="42">
        <f t="shared" si="29"/>
        <v>0.0690846286701209</v>
      </c>
      <c r="T56" s="42">
        <f t="shared" si="30"/>
        <v>0.03263337116912599</v>
      </c>
      <c r="U56" s="42">
        <f t="shared" si="31"/>
        <v>0.04655287076036355</v>
      </c>
      <c r="V56" s="43">
        <f t="shared" si="32"/>
        <v>0.04254753357266321</v>
      </c>
    </row>
    <row r="57" spans="2:22" ht="12.75">
      <c r="B57" s="39" t="s">
        <v>7</v>
      </c>
      <c r="C57" s="40" t="s">
        <v>10</v>
      </c>
      <c r="D57" s="53">
        <f t="shared" si="33"/>
        <v>0.03020265003897116</v>
      </c>
      <c r="E57" s="42">
        <f t="shared" si="16"/>
        <v>0.02610966057441253</v>
      </c>
      <c r="F57" s="42">
        <f t="shared" si="17"/>
        <v>0.015571913929784825</v>
      </c>
      <c r="G57" s="42">
        <f t="shared" si="18"/>
        <v>0.05955463490419472</v>
      </c>
      <c r="H57" s="43">
        <f t="shared" si="19"/>
        <v>0.05230125523012552</v>
      </c>
      <c r="I57" s="36" t="s">
        <v>51</v>
      </c>
      <c r="J57" s="53">
        <f t="shared" si="20"/>
        <v>0.03130680670571602</v>
      </c>
      <c r="K57" s="42">
        <f t="shared" si="21"/>
        <v>0.03710575139146568</v>
      </c>
      <c r="L57" s="42">
        <f t="shared" si="22"/>
        <v>0.020512820512820513</v>
      </c>
      <c r="M57" s="43">
        <f t="shared" si="23"/>
        <v>0.031476997578692496</v>
      </c>
      <c r="N57" s="53">
        <f t="shared" si="24"/>
        <v>0.03138287102652359</v>
      </c>
      <c r="O57" s="42">
        <f t="shared" si="25"/>
        <v>0.021613832853025938</v>
      </c>
      <c r="P57" s="42">
        <f t="shared" si="26"/>
        <v>0.03729355354288759</v>
      </c>
      <c r="Q57" s="42">
        <f t="shared" si="27"/>
        <v>0.044783983140147525</v>
      </c>
      <c r="R57" s="42">
        <f t="shared" si="28"/>
        <v>0.048287971905179985</v>
      </c>
      <c r="S57" s="42">
        <f t="shared" si="29"/>
        <v>0.03670120898100173</v>
      </c>
      <c r="T57" s="42">
        <f t="shared" si="30"/>
        <v>0.03547105561861521</v>
      </c>
      <c r="U57" s="42">
        <f t="shared" si="31"/>
        <v>0.031035247173575704</v>
      </c>
      <c r="V57" s="43">
        <f t="shared" si="32"/>
        <v>0.019279351150113016</v>
      </c>
    </row>
    <row r="58" spans="2:22" ht="12.75">
      <c r="B58" s="39" t="s">
        <v>2</v>
      </c>
      <c r="C58" s="40" t="s">
        <v>10</v>
      </c>
      <c r="D58" s="53">
        <f t="shared" si="33"/>
        <v>0.028448947778643804</v>
      </c>
      <c r="E58" s="42">
        <f t="shared" si="16"/>
        <v>0.02866386650017028</v>
      </c>
      <c r="F58" s="42">
        <f t="shared" si="17"/>
        <v>0.02406568516421291</v>
      </c>
      <c r="G58" s="42">
        <f t="shared" si="18"/>
        <v>0.02848265147591921</v>
      </c>
      <c r="H58" s="43">
        <f t="shared" si="19"/>
        <v>0.07322175732217573</v>
      </c>
      <c r="I58" s="36" t="s">
        <v>51</v>
      </c>
      <c r="J58" s="53">
        <f t="shared" si="20"/>
        <v>0.029488992122803474</v>
      </c>
      <c r="K58" s="42">
        <f t="shared" si="21"/>
        <v>0.041743970315398886</v>
      </c>
      <c r="L58" s="42">
        <f t="shared" si="22"/>
        <v>0.041025641025641026</v>
      </c>
      <c r="M58" s="43">
        <f t="shared" si="23"/>
        <v>0.028615452344265904</v>
      </c>
      <c r="N58" s="53">
        <f t="shared" si="24"/>
        <v>0.02956063980562867</v>
      </c>
      <c r="O58" s="42">
        <f t="shared" si="25"/>
        <v>0.05763688760806916</v>
      </c>
      <c r="P58" s="42">
        <f t="shared" si="26"/>
        <v>0.03995737879595099</v>
      </c>
      <c r="Q58" s="42">
        <f t="shared" si="27"/>
        <v>0.03161222339304531</v>
      </c>
      <c r="R58" s="42">
        <f t="shared" si="28"/>
        <v>0.046093064091308165</v>
      </c>
      <c r="S58" s="42">
        <f t="shared" si="29"/>
        <v>0.030224525043177894</v>
      </c>
      <c r="T58" s="42">
        <f t="shared" si="30"/>
        <v>0.0340522133938706</v>
      </c>
      <c r="U58" s="42">
        <f t="shared" si="31"/>
        <v>0.017734426956328972</v>
      </c>
      <c r="V58" s="43">
        <f t="shared" si="32"/>
        <v>0.023932987634623055</v>
      </c>
    </row>
    <row r="59" spans="2:22" ht="12.75">
      <c r="B59" s="39" t="s">
        <v>3</v>
      </c>
      <c r="C59" s="40" t="s">
        <v>10</v>
      </c>
      <c r="D59" s="53">
        <f t="shared" si="33"/>
        <v>0.02162899454403741</v>
      </c>
      <c r="E59" s="42">
        <f t="shared" si="16"/>
        <v>0.01873084345555682</v>
      </c>
      <c r="F59" s="42">
        <f t="shared" si="17"/>
        <v>0.03822197055492639</v>
      </c>
      <c r="G59" s="42">
        <f t="shared" si="18"/>
        <v>0.023045054375971</v>
      </c>
      <c r="H59" s="43">
        <f t="shared" si="19"/>
        <v>0</v>
      </c>
      <c r="I59" s="36" t="s">
        <v>51</v>
      </c>
      <c r="J59" s="53">
        <f t="shared" si="20"/>
        <v>0.022419713189254696</v>
      </c>
      <c r="K59" s="42">
        <f t="shared" si="21"/>
        <v>0.0037105751391465678</v>
      </c>
      <c r="L59" s="42">
        <f t="shared" si="22"/>
        <v>0</v>
      </c>
      <c r="M59" s="43">
        <f t="shared" si="23"/>
        <v>0.023992956196346026</v>
      </c>
      <c r="N59" s="53">
        <f t="shared" si="24"/>
        <v>0.022474185057703988</v>
      </c>
      <c r="O59" s="42">
        <f t="shared" si="25"/>
        <v>0</v>
      </c>
      <c r="P59" s="42">
        <f t="shared" si="26"/>
        <v>0.015982951518380393</v>
      </c>
      <c r="Q59" s="42">
        <f t="shared" si="27"/>
        <v>0.0184404636459431</v>
      </c>
      <c r="R59" s="42">
        <f t="shared" si="28"/>
        <v>0.02633889376646181</v>
      </c>
      <c r="S59" s="42">
        <f t="shared" si="29"/>
        <v>0.038860103626943004</v>
      </c>
      <c r="T59" s="42">
        <f t="shared" si="30"/>
        <v>0.03263337116912599</v>
      </c>
      <c r="U59" s="42">
        <f t="shared" si="31"/>
        <v>0.019951230325870095</v>
      </c>
      <c r="V59" s="43">
        <f t="shared" si="32"/>
        <v>0.017949740725967292</v>
      </c>
    </row>
    <row r="60" spans="2:22" ht="12.75">
      <c r="B60" s="39" t="s">
        <v>8</v>
      </c>
      <c r="C60" s="40" t="s">
        <v>10</v>
      </c>
      <c r="D60" s="53">
        <f t="shared" si="33"/>
        <v>0.020654715510522212</v>
      </c>
      <c r="E60" s="42">
        <f t="shared" si="16"/>
        <v>0.017311840163469178</v>
      </c>
      <c r="F60" s="42">
        <f t="shared" si="17"/>
        <v>0.02548131370328426</v>
      </c>
      <c r="G60" s="42">
        <f t="shared" si="18"/>
        <v>0.024598653547384774</v>
      </c>
      <c r="H60" s="43">
        <f t="shared" si="19"/>
        <v>0.05230125523012552</v>
      </c>
      <c r="I60" s="36" t="s">
        <v>51</v>
      </c>
      <c r="J60" s="53">
        <f t="shared" si="20"/>
        <v>0.020803878004443548</v>
      </c>
      <c r="K60" s="42">
        <f t="shared" si="21"/>
        <v>0.023191094619666047</v>
      </c>
      <c r="L60" s="42">
        <f t="shared" si="22"/>
        <v>0.03076923076923077</v>
      </c>
      <c r="M60" s="43">
        <f t="shared" si="23"/>
        <v>0.020250935505172794</v>
      </c>
      <c r="N60" s="53">
        <f t="shared" si="24"/>
        <v>0.02085442397246406</v>
      </c>
      <c r="O60" s="42">
        <f t="shared" si="25"/>
        <v>0.05043227665706052</v>
      </c>
      <c r="P60" s="42">
        <f t="shared" si="26"/>
        <v>0.007991475759190196</v>
      </c>
      <c r="Q60" s="42">
        <f t="shared" si="27"/>
        <v>0.03424657534246575</v>
      </c>
      <c r="R60" s="42">
        <f t="shared" si="28"/>
        <v>0.046093064091308165</v>
      </c>
      <c r="S60" s="42">
        <f t="shared" si="29"/>
        <v>0.025906735751295335</v>
      </c>
      <c r="T60" s="42">
        <f t="shared" si="30"/>
        <v>0.021282633371169125</v>
      </c>
      <c r="U60" s="42">
        <f t="shared" si="31"/>
        <v>0.01108401684770561</v>
      </c>
      <c r="V60" s="43">
        <f t="shared" si="32"/>
        <v>0.01529051987767584</v>
      </c>
    </row>
    <row r="61" spans="2:22" ht="12.75">
      <c r="B61" s="39" t="s">
        <v>59</v>
      </c>
      <c r="C61" s="40" t="s">
        <v>60</v>
      </c>
      <c r="D61" s="53">
        <f t="shared" si="33"/>
        <v>0.020459859703819173</v>
      </c>
      <c r="E61" s="42">
        <f t="shared" si="16"/>
        <v>0.02213645135656715</v>
      </c>
      <c r="F61" s="42">
        <f t="shared" si="17"/>
        <v>0.02406568516421291</v>
      </c>
      <c r="G61" s="42">
        <f t="shared" si="18"/>
        <v>0.01294665976178146</v>
      </c>
      <c r="H61" s="43">
        <f t="shared" si="19"/>
        <v>0</v>
      </c>
      <c r="I61" s="36" t="s">
        <v>51</v>
      </c>
      <c r="J61" s="53">
        <f t="shared" si="20"/>
        <v>0.021207836800646335</v>
      </c>
      <c r="K61" s="42">
        <f t="shared" si="21"/>
        <v>0.00927643784786642</v>
      </c>
      <c r="L61" s="42">
        <f t="shared" si="22"/>
        <v>0.0041025641025641026</v>
      </c>
      <c r="M61" s="43">
        <f t="shared" si="23"/>
        <v>0.022672243011226063</v>
      </c>
      <c r="N61" s="53">
        <f t="shared" si="24"/>
        <v>0.021259364243774042</v>
      </c>
      <c r="O61" s="42">
        <f t="shared" si="25"/>
        <v>0.01440922190201729</v>
      </c>
      <c r="P61" s="42">
        <f t="shared" si="26"/>
        <v>0.015982951518380393</v>
      </c>
      <c r="Q61" s="42">
        <f t="shared" si="27"/>
        <v>0</v>
      </c>
      <c r="R61" s="42">
        <f t="shared" si="28"/>
        <v>0.004389815627743635</v>
      </c>
      <c r="S61" s="42">
        <f t="shared" si="29"/>
        <v>0.028065630397236616</v>
      </c>
      <c r="T61" s="42">
        <f t="shared" si="30"/>
        <v>0.009931895573212259</v>
      </c>
      <c r="U61" s="42">
        <f t="shared" si="31"/>
        <v>0.02660164043449346</v>
      </c>
      <c r="V61" s="43">
        <f t="shared" si="32"/>
        <v>0.03456987102778886</v>
      </c>
    </row>
    <row r="62" spans="2:22" ht="12.75">
      <c r="B62" s="39" t="s">
        <v>4</v>
      </c>
      <c r="C62" s="40" t="s">
        <v>10</v>
      </c>
      <c r="D62" s="53">
        <f t="shared" si="33"/>
        <v>0.020070148090413093</v>
      </c>
      <c r="E62" s="42">
        <f t="shared" si="16"/>
        <v>0.02185265069814962</v>
      </c>
      <c r="F62" s="42">
        <f t="shared" si="17"/>
        <v>0.01812004530011325</v>
      </c>
      <c r="G62" s="42">
        <f t="shared" si="18"/>
        <v>0.009062661833247023</v>
      </c>
      <c r="H62" s="43">
        <f t="shared" si="19"/>
        <v>0.04184100418410042</v>
      </c>
      <c r="I62" s="36" t="s">
        <v>51</v>
      </c>
      <c r="J62" s="53">
        <f t="shared" si="20"/>
        <v>0.020803878004443548</v>
      </c>
      <c r="K62" s="42">
        <f t="shared" si="21"/>
        <v>0.032467532467532464</v>
      </c>
      <c r="L62" s="42">
        <f t="shared" si="22"/>
        <v>0.041025641025641026</v>
      </c>
      <c r="M62" s="43">
        <f t="shared" si="23"/>
        <v>0.01937046004842615</v>
      </c>
      <c r="N62" s="53">
        <f t="shared" si="24"/>
        <v>0.02065195383680907</v>
      </c>
      <c r="O62" s="42">
        <f t="shared" si="25"/>
        <v>0.02881844380403458</v>
      </c>
      <c r="P62" s="42">
        <f t="shared" si="26"/>
        <v>0.010655301012253596</v>
      </c>
      <c r="Q62" s="42">
        <f t="shared" si="27"/>
        <v>0.0184404636459431</v>
      </c>
      <c r="R62" s="42">
        <f t="shared" si="28"/>
        <v>0.01755926251097454</v>
      </c>
      <c r="S62" s="42">
        <f t="shared" si="29"/>
        <v>0.030224525043177894</v>
      </c>
      <c r="T62" s="42">
        <f t="shared" si="30"/>
        <v>0.0170261066969353</v>
      </c>
      <c r="U62" s="42">
        <f t="shared" si="31"/>
        <v>0.024384837064952338</v>
      </c>
      <c r="V62" s="43">
        <f t="shared" si="32"/>
        <v>0.01994415636218588</v>
      </c>
    </row>
    <row r="63" spans="2:22" ht="12.75">
      <c r="B63" s="39" t="s">
        <v>9</v>
      </c>
      <c r="C63" s="40"/>
      <c r="D63" s="53">
        <f t="shared" si="33"/>
        <v>0.5660561184723305</v>
      </c>
      <c r="E63" s="42">
        <f t="shared" si="16"/>
        <v>0.5944488591213531</v>
      </c>
      <c r="F63" s="42">
        <f t="shared" si="17"/>
        <v>0.5911664779161948</v>
      </c>
      <c r="G63" s="42">
        <f t="shared" si="18"/>
        <v>0.42413257379596064</v>
      </c>
      <c r="H63" s="43">
        <f t="shared" si="19"/>
        <v>0.5104602510460251</v>
      </c>
      <c r="I63" s="36" t="s">
        <v>51</v>
      </c>
      <c r="J63" s="53">
        <f t="shared" si="20"/>
        <v>0.5512017774187032</v>
      </c>
      <c r="K63" s="42">
        <f t="shared" si="21"/>
        <v>0.43506493506493504</v>
      </c>
      <c r="L63" s="42">
        <f t="shared" si="22"/>
        <v>0.5241025641025641</v>
      </c>
      <c r="M63" s="43">
        <f t="shared" si="23"/>
        <v>0.5580013207131851</v>
      </c>
      <c r="N63" s="53">
        <f t="shared" si="24"/>
        <v>0.5521360599311601</v>
      </c>
      <c r="O63" s="42">
        <f t="shared" si="25"/>
        <v>0.42363112391930835</v>
      </c>
      <c r="P63" s="42">
        <f t="shared" si="26"/>
        <v>0.5444858817261587</v>
      </c>
      <c r="Q63" s="42">
        <f t="shared" si="27"/>
        <v>0.4994731296101159</v>
      </c>
      <c r="R63" s="42">
        <f t="shared" si="28"/>
        <v>0.4688323090430202</v>
      </c>
      <c r="S63" s="42">
        <f t="shared" si="29"/>
        <v>0.542314335060449</v>
      </c>
      <c r="T63" s="42">
        <f t="shared" si="30"/>
        <v>0.5346197502837684</v>
      </c>
      <c r="U63" s="42">
        <f t="shared" si="31"/>
        <v>0.6009753934825981</v>
      </c>
      <c r="V63" s="43">
        <f t="shared" si="32"/>
        <v>0.5811727163940965</v>
      </c>
    </row>
    <row r="64" spans="2:22" ht="12.75">
      <c r="B64" s="24" t="s">
        <v>50</v>
      </c>
      <c r="C64" s="25"/>
      <c r="D64" s="54">
        <v>1</v>
      </c>
      <c r="E64" s="48">
        <v>1</v>
      </c>
      <c r="F64" s="48">
        <v>1</v>
      </c>
      <c r="G64" s="48">
        <v>1</v>
      </c>
      <c r="H64" s="49">
        <v>1</v>
      </c>
      <c r="I64" s="55" t="s">
        <v>51</v>
      </c>
      <c r="J64" s="54">
        <v>1</v>
      </c>
      <c r="K64" s="48">
        <v>1</v>
      </c>
      <c r="L64" s="48">
        <v>1</v>
      </c>
      <c r="M64" s="49">
        <v>1</v>
      </c>
      <c r="N64" s="54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58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2005-01-03T15:47:22Z</dcterms:created>
  <dcterms:modified xsi:type="dcterms:W3CDTF">2005-01-04T14:47:54Z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