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56337" sheetId="1" r:id="rId1"/>
  </sheets>
  <definedNames>
    <definedName name="DATABASE">'IPL56337'!$B$7:$V$17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<sst xmlns="http://schemas.openxmlformats.org/spreadsheetml/2006/main" count="270" uniqueCount="62">
  <si>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Aspen Hill CDP</t>
  </si>
  <si>
    <t>Gaithersburg city</t>
  </si>
  <si>
    <t>Getmantown CDP</t>
  </si>
  <si>
    <t>Montgomery Village CDP</t>
  </si>
  <si>
    <t>Potomac CDP</t>
  </si>
  <si>
    <t>Silver Spring CDP</t>
  </si>
  <si>
    <t>Rockville city</t>
  </si>
  <si>
    <t>Wheaton-Glenmont CDP</t>
  </si>
  <si>
    <t>Washington city</t>
  </si>
  <si>
    <t>Maryland</t>
  </si>
  <si>
    <t>All Other</t>
  </si>
  <si>
    <t>District of Columbia</t>
  </si>
  <si>
    <t>North Bethesda CDP *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</si>
  <si>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</si>
  <si>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</si>
  <si>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</si>
  <si>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</si>
  <si>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</si>
  <si>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</si>
  <si>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</si>
  <si>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</si>
  <si>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</si>
  <si>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</si>
  <si>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</si>
  <si>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</si>
  <si>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</si>
  <si>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</si>
  <si>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</si>
  <si>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</si>
  <si>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</si>
  <si>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</si>
  <si>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</si>
  <si>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</si>
  <si>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</si>
  <si>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</si>
  <si>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</si>
  <si>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</si>
  <si>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</si>
  <si>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</si>
  <si>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</si>
  <si>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</si>
  <si>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</si>
  <si>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</si>
  <si>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</si>
  <si>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</si>
  <si>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</si>
  <si>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</si>
  <si>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</si>
  <si>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</si>
  <si>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</si>
  <si>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</si>
  <si>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North Bethesda CDP, Maryland, Resident In :</t>
  </si>
  <si>
    <t xml:space="preserve">Total </t>
  </si>
  <si>
    <t>100.0%</t>
  </si>
  <si>
    <t>NA</t>
  </si>
  <si>
    <t>Column Percent ( does not include intra county commuters )</t>
  </si>
  <si>
    <t>Place of Work</t>
  </si>
  <si>
    <t>100 -150</t>
  </si>
  <si>
    <t>Row Percent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</si>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</sst>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 quotePrefix="1">
      <alignment horizontal="right"/>
    </xf>
    <xf numFmtId="165" fontId="2" fillId="0" borderId="8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2" xfId="0" applyNumberFormat="1" applyBorder="1" applyAlignment="1" quotePrefix="1">
      <alignment horizontal="right"/>
    </xf>
    <xf numFmtId="165" fontId="0" fillId="0" borderId="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5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9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166" fontId="0" fillId="0" borderId="11" xfId="0" applyNumberFormat="1" applyBorder="1" applyAlignment="1" quotePrefix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14062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9" t="s">
        <v>13</v>
      </c>
      <c r="C4" s="70"/>
      <c r="D4" s="71" t="s">
        <v>14</v>
      </c>
      <c r="E4" s="72"/>
      <c r="F4" s="72"/>
      <c r="G4" s="72"/>
      <c r="H4" s="73"/>
      <c r="I4" s="6" t="s">
        <v>15</v>
      </c>
      <c r="J4" s="71" t="s">
        <v>16</v>
      </c>
      <c r="K4" s="74"/>
      <c r="L4" s="74"/>
      <c r="M4" s="75"/>
      <c r="N4" s="7" t="s">
        <v>17</v>
      </c>
      <c r="O4" s="71" t="s">
        <v>18</v>
      </c>
      <c r="P4" s="74"/>
      <c r="Q4" s="74"/>
      <c r="R4" s="74"/>
      <c r="S4" s="74"/>
      <c r="T4" s="74"/>
      <c r="U4" s="74"/>
      <c r="V4" s="75"/>
    </row>
    <row r="5" spans="2:22" ht="13.5" customHeight="1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3.5" customHeight="1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36" t="s">
        <v>60</v>
      </c>
      <c r="C7" s="9" t="s">
        <v>9</v>
      </c>
      <c r="D7" s="60">
        <v>5160</v>
      </c>
      <c r="E7" s="61">
        <v>4270</v>
      </c>
      <c r="F7" s="61">
        <v>745</v>
      </c>
      <c r="G7" s="61">
        <v>115</v>
      </c>
      <c r="H7" s="61">
        <v>20</v>
      </c>
      <c r="I7" s="62">
        <v>43</v>
      </c>
      <c r="J7" s="61">
        <v>5160</v>
      </c>
      <c r="K7" s="61">
        <v>50</v>
      </c>
      <c r="L7" s="61">
        <v>75</v>
      </c>
      <c r="M7" s="63">
        <v>5030</v>
      </c>
      <c r="N7" s="61">
        <v>5160</v>
      </c>
      <c r="O7" s="61">
        <v>45</v>
      </c>
      <c r="P7" s="61">
        <v>120</v>
      </c>
      <c r="Q7" s="61">
        <v>210</v>
      </c>
      <c r="R7" s="61">
        <v>225</v>
      </c>
      <c r="S7" s="61">
        <v>400</v>
      </c>
      <c r="T7" s="61">
        <v>715</v>
      </c>
      <c r="U7" s="61">
        <v>965</v>
      </c>
      <c r="V7" s="63">
        <v>2480</v>
      </c>
    </row>
    <row r="8" spans="2:22" ht="12.75">
      <c r="B8" s="36" t="s">
        <v>12</v>
      </c>
      <c r="C8" s="37" t="s">
        <v>9</v>
      </c>
      <c r="D8" s="64">
        <v>3595</v>
      </c>
      <c r="E8" s="65">
        <v>1870</v>
      </c>
      <c r="F8" s="65">
        <v>215</v>
      </c>
      <c r="G8" s="65">
        <v>125</v>
      </c>
      <c r="H8" s="65">
        <v>1360</v>
      </c>
      <c r="I8" s="66">
        <v>15</v>
      </c>
      <c r="J8" s="65">
        <v>3595</v>
      </c>
      <c r="K8" s="65">
        <v>220</v>
      </c>
      <c r="L8" s="65">
        <v>50</v>
      </c>
      <c r="M8" s="67">
        <v>3325</v>
      </c>
      <c r="N8" s="65">
        <v>3575</v>
      </c>
      <c r="O8" s="65">
        <v>195</v>
      </c>
      <c r="P8" s="65">
        <v>150</v>
      </c>
      <c r="Q8" s="65">
        <v>190</v>
      </c>
      <c r="R8" s="65">
        <v>185</v>
      </c>
      <c r="S8" s="65">
        <v>285</v>
      </c>
      <c r="T8" s="65">
        <v>455</v>
      </c>
      <c r="U8" s="65">
        <v>585</v>
      </c>
      <c r="V8" s="67">
        <v>1525</v>
      </c>
    </row>
    <row r="9" spans="2:22" ht="12.75">
      <c r="B9" s="36" t="s">
        <v>8</v>
      </c>
      <c r="C9" s="37" t="s">
        <v>11</v>
      </c>
      <c r="D9" s="64">
        <v>2540</v>
      </c>
      <c r="E9" s="65">
        <v>1415</v>
      </c>
      <c r="F9" s="65">
        <v>210</v>
      </c>
      <c r="G9" s="65">
        <v>820</v>
      </c>
      <c r="H9" s="65">
        <v>85</v>
      </c>
      <c r="I9" s="66">
        <v>42</v>
      </c>
      <c r="J9" s="65">
        <v>2530</v>
      </c>
      <c r="K9" s="65">
        <v>120</v>
      </c>
      <c r="L9" s="65">
        <v>90</v>
      </c>
      <c r="M9" s="67">
        <v>2320</v>
      </c>
      <c r="N9" s="65">
        <v>2530</v>
      </c>
      <c r="O9" s="65">
        <v>145</v>
      </c>
      <c r="P9" s="65">
        <v>305</v>
      </c>
      <c r="Q9" s="65">
        <v>235</v>
      </c>
      <c r="R9" s="65">
        <v>200</v>
      </c>
      <c r="S9" s="65">
        <v>225</v>
      </c>
      <c r="T9" s="65">
        <v>295</v>
      </c>
      <c r="U9" s="65">
        <v>390</v>
      </c>
      <c r="V9" s="67">
        <v>735</v>
      </c>
    </row>
    <row r="10" spans="2:22" ht="12.75">
      <c r="B10" s="36" t="s">
        <v>1</v>
      </c>
      <c r="C10" s="37" t="s">
        <v>9</v>
      </c>
      <c r="D10" s="64">
        <v>2285</v>
      </c>
      <c r="E10" s="65">
        <v>1850</v>
      </c>
      <c r="F10" s="65">
        <v>265</v>
      </c>
      <c r="G10" s="65">
        <v>145</v>
      </c>
      <c r="H10" s="65">
        <v>20</v>
      </c>
      <c r="I10" s="66">
        <v>30</v>
      </c>
      <c r="J10" s="65">
        <v>2285</v>
      </c>
      <c r="K10" s="65">
        <v>85</v>
      </c>
      <c r="L10" s="65">
        <v>50</v>
      </c>
      <c r="M10" s="67">
        <v>2150</v>
      </c>
      <c r="N10" s="65">
        <v>2275</v>
      </c>
      <c r="O10" s="65">
        <v>55</v>
      </c>
      <c r="P10" s="65">
        <v>120</v>
      </c>
      <c r="Q10" s="65">
        <v>180</v>
      </c>
      <c r="R10" s="65">
        <v>135</v>
      </c>
      <c r="S10" s="65">
        <v>180</v>
      </c>
      <c r="T10" s="65">
        <v>385</v>
      </c>
      <c r="U10" s="65">
        <v>505</v>
      </c>
      <c r="V10" s="67">
        <v>715</v>
      </c>
    </row>
    <row r="11" spans="2:22" ht="12.75">
      <c r="B11" s="36" t="s">
        <v>2</v>
      </c>
      <c r="C11" s="37" t="s">
        <v>9</v>
      </c>
      <c r="D11" s="64">
        <v>2190</v>
      </c>
      <c r="E11" s="65">
        <v>1900</v>
      </c>
      <c r="F11" s="65">
        <v>215</v>
      </c>
      <c r="G11" s="65">
        <v>65</v>
      </c>
      <c r="H11" s="65">
        <v>4</v>
      </c>
      <c r="I11" s="66">
        <v>35</v>
      </c>
      <c r="J11" s="65">
        <v>2190</v>
      </c>
      <c r="K11" s="65">
        <v>85</v>
      </c>
      <c r="L11" s="65">
        <v>45</v>
      </c>
      <c r="M11" s="67">
        <v>2060</v>
      </c>
      <c r="N11" s="65">
        <v>2190</v>
      </c>
      <c r="O11" s="65">
        <v>55</v>
      </c>
      <c r="P11" s="65">
        <v>125</v>
      </c>
      <c r="Q11" s="65">
        <v>190</v>
      </c>
      <c r="R11" s="65">
        <v>230</v>
      </c>
      <c r="S11" s="65">
        <v>185</v>
      </c>
      <c r="T11" s="65">
        <v>385</v>
      </c>
      <c r="U11" s="65">
        <v>440</v>
      </c>
      <c r="V11" s="67">
        <v>575</v>
      </c>
    </row>
    <row r="12" spans="2:22" ht="12.75">
      <c r="B12" s="36" t="s">
        <v>0</v>
      </c>
      <c r="C12" s="37" t="s">
        <v>9</v>
      </c>
      <c r="D12" s="64">
        <v>2185</v>
      </c>
      <c r="E12" s="65">
        <v>1720</v>
      </c>
      <c r="F12" s="65">
        <v>325</v>
      </c>
      <c r="G12" s="65">
        <v>105</v>
      </c>
      <c r="H12" s="65">
        <v>35</v>
      </c>
      <c r="I12" s="66">
        <v>23</v>
      </c>
      <c r="J12" s="65">
        <v>2185</v>
      </c>
      <c r="K12" s="65">
        <v>85</v>
      </c>
      <c r="L12" s="65">
        <v>40</v>
      </c>
      <c r="M12" s="67">
        <v>2055</v>
      </c>
      <c r="N12" s="65">
        <v>2185</v>
      </c>
      <c r="O12" s="65">
        <v>55</v>
      </c>
      <c r="P12" s="65">
        <v>120</v>
      </c>
      <c r="Q12" s="65">
        <v>115</v>
      </c>
      <c r="R12" s="65">
        <v>160</v>
      </c>
      <c r="S12" s="65">
        <v>250</v>
      </c>
      <c r="T12" s="65">
        <v>260</v>
      </c>
      <c r="U12" s="65">
        <v>435</v>
      </c>
      <c r="V12" s="67">
        <v>790</v>
      </c>
    </row>
    <row r="13" spans="2:22" ht="12.75">
      <c r="B13" s="36" t="s">
        <v>6</v>
      </c>
      <c r="C13" s="37" t="s">
        <v>9</v>
      </c>
      <c r="D13" s="64">
        <v>2060</v>
      </c>
      <c r="E13" s="65">
        <v>1615</v>
      </c>
      <c r="F13" s="65">
        <v>250</v>
      </c>
      <c r="G13" s="65">
        <v>80</v>
      </c>
      <c r="H13" s="65">
        <v>115</v>
      </c>
      <c r="I13" s="66">
        <v>18</v>
      </c>
      <c r="J13" s="65">
        <v>2060</v>
      </c>
      <c r="K13" s="65">
        <v>75</v>
      </c>
      <c r="L13" s="65">
        <v>20</v>
      </c>
      <c r="M13" s="67">
        <v>1965</v>
      </c>
      <c r="N13" s="65">
        <v>2060</v>
      </c>
      <c r="O13" s="65">
        <v>20</v>
      </c>
      <c r="P13" s="65">
        <v>70</v>
      </c>
      <c r="Q13" s="65">
        <v>155</v>
      </c>
      <c r="R13" s="65">
        <v>130</v>
      </c>
      <c r="S13" s="65">
        <v>145</v>
      </c>
      <c r="T13" s="65">
        <v>265</v>
      </c>
      <c r="U13" s="65">
        <v>370</v>
      </c>
      <c r="V13" s="67">
        <v>905</v>
      </c>
    </row>
    <row r="14" spans="2:22" ht="12.75">
      <c r="B14" s="36" t="s">
        <v>7</v>
      </c>
      <c r="C14" s="37" t="s">
        <v>9</v>
      </c>
      <c r="D14" s="64">
        <v>1865</v>
      </c>
      <c r="E14" s="65">
        <v>1340</v>
      </c>
      <c r="F14" s="65">
        <v>265</v>
      </c>
      <c r="G14" s="65">
        <v>225</v>
      </c>
      <c r="H14" s="65">
        <v>35</v>
      </c>
      <c r="I14" s="66">
        <v>26</v>
      </c>
      <c r="J14" s="65">
        <v>1865</v>
      </c>
      <c r="K14" s="65">
        <v>45</v>
      </c>
      <c r="L14" s="65">
        <v>60</v>
      </c>
      <c r="M14" s="67">
        <v>1760</v>
      </c>
      <c r="N14" s="65">
        <v>1865</v>
      </c>
      <c r="O14" s="65">
        <v>35</v>
      </c>
      <c r="P14" s="65">
        <v>100</v>
      </c>
      <c r="Q14" s="65">
        <v>160</v>
      </c>
      <c r="R14" s="65">
        <v>185</v>
      </c>
      <c r="S14" s="65">
        <v>165</v>
      </c>
      <c r="T14" s="65">
        <v>270</v>
      </c>
      <c r="U14" s="65">
        <v>355</v>
      </c>
      <c r="V14" s="67">
        <v>600</v>
      </c>
    </row>
    <row r="15" spans="2:22" ht="12.75">
      <c r="B15" s="36" t="s">
        <v>4</v>
      </c>
      <c r="C15" s="37" t="s">
        <v>9</v>
      </c>
      <c r="D15" s="64">
        <v>1730</v>
      </c>
      <c r="E15" s="65">
        <v>1620</v>
      </c>
      <c r="F15" s="65">
        <v>85</v>
      </c>
      <c r="G15" s="65">
        <v>20</v>
      </c>
      <c r="H15" s="65">
        <v>10</v>
      </c>
      <c r="I15" s="66">
        <v>16</v>
      </c>
      <c r="J15" s="65">
        <v>1730</v>
      </c>
      <c r="K15" s="65">
        <v>4</v>
      </c>
      <c r="L15" s="65">
        <v>20</v>
      </c>
      <c r="M15" s="67">
        <v>1705</v>
      </c>
      <c r="N15" s="65">
        <v>1730</v>
      </c>
      <c r="O15" s="65">
        <v>10</v>
      </c>
      <c r="P15" s="65">
        <v>40</v>
      </c>
      <c r="Q15" s="65">
        <v>100</v>
      </c>
      <c r="R15" s="65">
        <v>60</v>
      </c>
      <c r="S15" s="65">
        <v>50</v>
      </c>
      <c r="T15" s="65">
        <v>130</v>
      </c>
      <c r="U15" s="65">
        <v>140</v>
      </c>
      <c r="V15" s="67">
        <v>1210</v>
      </c>
    </row>
    <row r="16" spans="2:22" ht="12.75">
      <c r="B16" s="36" t="s">
        <v>5</v>
      </c>
      <c r="C16" s="37" t="s">
        <v>9</v>
      </c>
      <c r="D16" s="64">
        <v>1515</v>
      </c>
      <c r="E16" s="65">
        <v>1020</v>
      </c>
      <c r="F16" s="65">
        <v>190</v>
      </c>
      <c r="G16" s="65">
        <v>280</v>
      </c>
      <c r="H16" s="65">
        <v>20</v>
      </c>
      <c r="I16" s="66">
        <v>32</v>
      </c>
      <c r="J16" s="65">
        <v>1515</v>
      </c>
      <c r="K16" s="65">
        <v>55</v>
      </c>
      <c r="L16" s="65">
        <v>115</v>
      </c>
      <c r="M16" s="67">
        <v>1345</v>
      </c>
      <c r="N16" s="65">
        <v>1505</v>
      </c>
      <c r="O16" s="65">
        <v>100</v>
      </c>
      <c r="P16" s="65">
        <v>175</v>
      </c>
      <c r="Q16" s="65">
        <v>160</v>
      </c>
      <c r="R16" s="65">
        <v>215</v>
      </c>
      <c r="S16" s="65">
        <v>120</v>
      </c>
      <c r="T16" s="65">
        <v>150</v>
      </c>
      <c r="U16" s="65">
        <v>245</v>
      </c>
      <c r="V16" s="67">
        <v>335</v>
      </c>
    </row>
    <row r="17" spans="2:22" ht="12.75">
      <c r="B17" s="36" t="s">
        <v>3</v>
      </c>
      <c r="C17" s="37" t="s">
        <v>9</v>
      </c>
      <c r="D17" s="64">
        <v>1510</v>
      </c>
      <c r="E17" s="65">
        <v>1195</v>
      </c>
      <c r="F17" s="65">
        <v>175</v>
      </c>
      <c r="G17" s="65">
        <v>105</v>
      </c>
      <c r="H17" s="65">
        <v>30</v>
      </c>
      <c r="I17" s="66">
        <v>35</v>
      </c>
      <c r="J17" s="65">
        <v>1510</v>
      </c>
      <c r="K17" s="65">
        <v>15</v>
      </c>
      <c r="L17" s="65">
        <v>55</v>
      </c>
      <c r="M17" s="67">
        <v>1440</v>
      </c>
      <c r="N17" s="65">
        <v>1510</v>
      </c>
      <c r="O17" s="65">
        <v>4</v>
      </c>
      <c r="P17" s="65">
        <v>45</v>
      </c>
      <c r="Q17" s="65">
        <v>90</v>
      </c>
      <c r="R17" s="65">
        <v>125</v>
      </c>
      <c r="S17" s="65">
        <v>150</v>
      </c>
      <c r="T17" s="65">
        <v>230</v>
      </c>
      <c r="U17" s="65">
        <v>330</v>
      </c>
      <c r="V17" s="67">
        <v>535</v>
      </c>
    </row>
    <row r="18" spans="2:22" ht="12.75">
      <c r="B18" s="36" t="s">
        <v>10</v>
      </c>
      <c r="C18" s="37"/>
      <c r="D18" s="64">
        <v>24820</v>
      </c>
      <c r="E18" s="65">
        <v>20710</v>
      </c>
      <c r="F18" s="65">
        <v>2692</v>
      </c>
      <c r="G18" s="65">
        <v>1074</v>
      </c>
      <c r="H18" s="65">
        <v>236</v>
      </c>
      <c r="I18" s="68" t="s">
        <v>54</v>
      </c>
      <c r="J18" s="65">
        <v>23815</v>
      </c>
      <c r="K18" s="65">
        <v>416</v>
      </c>
      <c r="L18" s="65">
        <v>566</v>
      </c>
      <c r="M18" s="67">
        <v>22810</v>
      </c>
      <c r="N18" s="65">
        <v>23755</v>
      </c>
      <c r="O18" s="65">
        <v>227</v>
      </c>
      <c r="P18" s="65">
        <v>1155</v>
      </c>
      <c r="Q18" s="65">
        <v>1275</v>
      </c>
      <c r="R18" s="65">
        <v>1567</v>
      </c>
      <c r="S18" s="65">
        <v>1722</v>
      </c>
      <c r="T18" s="65">
        <v>2629</v>
      </c>
      <c r="U18" s="65">
        <v>4365</v>
      </c>
      <c r="V18" s="67">
        <v>10682</v>
      </c>
    </row>
    <row r="19" spans="1:22" ht="14.25">
      <c r="A19" s="44"/>
      <c r="B19" s="23" t="s">
        <v>52</v>
      </c>
      <c r="C19" s="24"/>
      <c r="D19" s="45">
        <f>SUM(D7:D18)</f>
        <v>51455</v>
      </c>
      <c r="E19" s="46">
        <f>SUM(E7:E18)</f>
        <v>40525</v>
      </c>
      <c r="F19" s="46">
        <f>SUM(F7:F18)</f>
        <v>5632</v>
      </c>
      <c r="G19" s="46">
        <f>SUM(G7:G18)</f>
        <v>3159</v>
      </c>
      <c r="H19" s="46">
        <f>SUM(H7:H18)</f>
        <v>1970</v>
      </c>
      <c r="I19" s="47" t="s">
        <v>54</v>
      </c>
      <c r="J19" s="46">
        <f aca="true" t="shared" si="0" ref="J19:V19">SUM(J7:J18)</f>
        <v>50440</v>
      </c>
      <c r="K19" s="46">
        <f t="shared" si="0"/>
        <v>1255</v>
      </c>
      <c r="L19" s="46">
        <f t="shared" si="0"/>
        <v>1186</v>
      </c>
      <c r="M19" s="48">
        <f t="shared" si="0"/>
        <v>47965</v>
      </c>
      <c r="N19" s="46">
        <f t="shared" si="0"/>
        <v>50340</v>
      </c>
      <c r="O19" s="46">
        <f t="shared" si="0"/>
        <v>946</v>
      </c>
      <c r="P19" s="46">
        <f t="shared" si="0"/>
        <v>2525</v>
      </c>
      <c r="Q19" s="46">
        <f t="shared" si="0"/>
        <v>3060</v>
      </c>
      <c r="R19" s="46">
        <f t="shared" si="0"/>
        <v>3417</v>
      </c>
      <c r="S19" s="46">
        <f t="shared" si="0"/>
        <v>3877</v>
      </c>
      <c r="T19" s="46">
        <f t="shared" si="0"/>
        <v>6169</v>
      </c>
      <c r="U19" s="46">
        <f t="shared" si="0"/>
        <v>9125</v>
      </c>
      <c r="V19" s="48">
        <f t="shared" si="0"/>
        <v>21087</v>
      </c>
    </row>
    <row r="20" spans="1:22" ht="14.25">
      <c r="A20" s="44"/>
      <c r="B20" s="1" t="s">
        <v>59</v>
      </c>
      <c r="C20" s="49"/>
      <c r="D20" s="50"/>
      <c r="E20" s="50"/>
      <c r="F20" s="50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2:22" ht="12.75"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1" t="s">
        <v>58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56</v>
      </c>
      <c r="C27" s="70"/>
      <c r="D27" s="71" t="s">
        <v>14</v>
      </c>
      <c r="E27" s="72"/>
      <c r="F27" s="72"/>
      <c r="G27" s="72"/>
      <c r="H27" s="73"/>
      <c r="I27" s="6" t="s">
        <v>15</v>
      </c>
      <c r="J27" s="71" t="s">
        <v>16</v>
      </c>
      <c r="K27" s="74"/>
      <c r="L27" s="74"/>
      <c r="M27" s="75"/>
      <c r="N27" s="7" t="s">
        <v>17</v>
      </c>
      <c r="O27" s="71" t="s">
        <v>18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57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36" t="s">
        <v>60</v>
      </c>
      <c r="C30" s="9" t="s">
        <v>9</v>
      </c>
      <c r="D30" s="52" t="s">
        <v>53</v>
      </c>
      <c r="E30" s="33">
        <f>+(E7/D7)</f>
        <v>0.8275193798449613</v>
      </c>
      <c r="F30" s="33">
        <f>+(F7/D7)</f>
        <v>0.14437984496124032</v>
      </c>
      <c r="G30" s="33">
        <f>+(G7/D7)</f>
        <v>0.022286821705426358</v>
      </c>
      <c r="H30" s="35">
        <f>+(H7/D7)</f>
        <v>0.003875968992248062</v>
      </c>
      <c r="I30" s="53" t="s">
        <v>54</v>
      </c>
      <c r="J30" s="52" t="s">
        <v>53</v>
      </c>
      <c r="K30" s="33">
        <f>+(K7/J7)</f>
        <v>0.009689922480620155</v>
      </c>
      <c r="L30" s="33">
        <f>+(L7/J7)</f>
        <v>0.014534883720930232</v>
      </c>
      <c r="M30" s="35">
        <f>+(M7/J7)</f>
        <v>0.9748062015503876</v>
      </c>
      <c r="N30" s="52" t="s">
        <v>53</v>
      </c>
      <c r="O30" s="54">
        <f>+(O7/N7)</f>
        <v>0.00872093023255814</v>
      </c>
      <c r="P30" s="54">
        <f>+(P7/N7)</f>
        <v>0.023255813953488372</v>
      </c>
      <c r="Q30" s="54">
        <f>+(Q7/N7)</f>
        <v>0.040697674418604654</v>
      </c>
      <c r="R30" s="54">
        <f>+(R7/N7)</f>
        <v>0.0436046511627907</v>
      </c>
      <c r="S30" s="54">
        <f>+(S7/N7)</f>
        <v>0.07751937984496124</v>
      </c>
      <c r="T30" s="54">
        <f>+(T7/N7)</f>
        <v>0.1385658914728682</v>
      </c>
      <c r="U30" s="54">
        <f>+(U7/N7)</f>
        <v>0.187015503875969</v>
      </c>
      <c r="V30" s="55">
        <f>+(V7/N7)</f>
        <v>0.4806201550387597</v>
      </c>
    </row>
    <row r="31" spans="2:22" ht="12.75">
      <c r="B31" s="36" t="s">
        <v>12</v>
      </c>
      <c r="C31" s="37" t="s">
        <v>9</v>
      </c>
      <c r="D31" s="56" t="s">
        <v>53</v>
      </c>
      <c r="E31" s="39">
        <f>+(E8/D8)</f>
        <v>0.5201668984700973</v>
      </c>
      <c r="F31" s="39">
        <f aca="true" t="shared" si="1" ref="F31:F41">+(F8/D8)</f>
        <v>0.059805285118219746</v>
      </c>
      <c r="G31" s="39">
        <f aca="true" t="shared" si="2" ref="G31:G41">+(G8/D8)</f>
        <v>0.03477051460361613</v>
      </c>
      <c r="H31" s="41">
        <f aca="true" t="shared" si="3" ref="H31:H41">+(H8/D8)</f>
        <v>0.37830319888734354</v>
      </c>
      <c r="I31" s="53" t="s">
        <v>54</v>
      </c>
      <c r="J31" s="56" t="s">
        <v>53</v>
      </c>
      <c r="K31" s="39">
        <f aca="true" t="shared" si="4" ref="K31:K42">+(K8/J8)</f>
        <v>0.061196105702364396</v>
      </c>
      <c r="L31" s="39">
        <f aca="true" t="shared" si="5" ref="L31:L41">+(L8/J8)</f>
        <v>0.013908205841446454</v>
      </c>
      <c r="M31" s="41">
        <f aca="true" t="shared" si="6" ref="M31:M41">+(M8/J8)</f>
        <v>0.9248956884561892</v>
      </c>
      <c r="N31" s="56" t="s">
        <v>53</v>
      </c>
      <c r="O31" s="57">
        <f aca="true" t="shared" si="7" ref="O31:O42">+(O8/N8)</f>
        <v>0.05454545454545454</v>
      </c>
      <c r="P31" s="57">
        <f aca="true" t="shared" si="8" ref="P31:P41">+(P8/N8)</f>
        <v>0.04195804195804196</v>
      </c>
      <c r="Q31" s="57">
        <f aca="true" t="shared" si="9" ref="Q31:Q41">+(Q8/N8)</f>
        <v>0.05314685314685315</v>
      </c>
      <c r="R31" s="57">
        <f aca="true" t="shared" si="10" ref="R31:R41">+(R8/N8)</f>
        <v>0.05174825174825175</v>
      </c>
      <c r="S31" s="57">
        <f aca="true" t="shared" si="11" ref="S31:S41">+(S8/N8)</f>
        <v>0.07972027972027972</v>
      </c>
      <c r="T31" s="57">
        <f aca="true" t="shared" si="12" ref="T31:T41">+(T8/N8)</f>
        <v>0.12727272727272726</v>
      </c>
      <c r="U31" s="57">
        <f aca="true" t="shared" si="13" ref="U31:U41">+(U8/N8)</f>
        <v>0.16363636363636364</v>
      </c>
      <c r="V31" s="58">
        <f aca="true" t="shared" si="14" ref="V31:V41">+(V8/N8)</f>
        <v>0.42657342657342656</v>
      </c>
    </row>
    <row r="32" spans="2:22" ht="12.75">
      <c r="B32" s="36" t="s">
        <v>8</v>
      </c>
      <c r="C32" s="37" t="s">
        <v>11</v>
      </c>
      <c r="D32" s="56" t="s">
        <v>53</v>
      </c>
      <c r="E32" s="39">
        <f aca="true" t="shared" si="15" ref="E32:E42">+(E9/D9)</f>
        <v>0.5570866141732284</v>
      </c>
      <c r="F32" s="39">
        <f t="shared" si="1"/>
        <v>0.08267716535433071</v>
      </c>
      <c r="G32" s="39">
        <f t="shared" si="2"/>
        <v>0.3228346456692913</v>
      </c>
      <c r="H32" s="41">
        <f t="shared" si="3"/>
        <v>0.03346456692913386</v>
      </c>
      <c r="I32" s="53" t="s">
        <v>54</v>
      </c>
      <c r="J32" s="56" t="s">
        <v>53</v>
      </c>
      <c r="K32" s="39">
        <f t="shared" si="4"/>
        <v>0.04743083003952569</v>
      </c>
      <c r="L32" s="39">
        <f t="shared" si="5"/>
        <v>0.03557312252964427</v>
      </c>
      <c r="M32" s="41">
        <f t="shared" si="6"/>
        <v>0.9169960474308301</v>
      </c>
      <c r="N32" s="56" t="s">
        <v>53</v>
      </c>
      <c r="O32" s="57">
        <f t="shared" si="7"/>
        <v>0.05731225296442688</v>
      </c>
      <c r="P32" s="57">
        <f t="shared" si="8"/>
        <v>0.12055335968379446</v>
      </c>
      <c r="Q32" s="57">
        <f t="shared" si="9"/>
        <v>0.09288537549407115</v>
      </c>
      <c r="R32" s="57">
        <f t="shared" si="10"/>
        <v>0.07905138339920949</v>
      </c>
      <c r="S32" s="57">
        <f t="shared" si="11"/>
        <v>0.08893280632411067</v>
      </c>
      <c r="T32" s="57">
        <f t="shared" si="12"/>
        <v>0.116600790513834</v>
      </c>
      <c r="U32" s="57">
        <f t="shared" si="13"/>
        <v>0.1541501976284585</v>
      </c>
      <c r="V32" s="58">
        <f t="shared" si="14"/>
        <v>0.29051383399209485</v>
      </c>
    </row>
    <row r="33" spans="2:22" ht="12.75">
      <c r="B33" s="36" t="s">
        <v>1</v>
      </c>
      <c r="C33" s="37" t="s">
        <v>9</v>
      </c>
      <c r="D33" s="56" t="s">
        <v>53</v>
      </c>
      <c r="E33" s="39">
        <f t="shared" si="15"/>
        <v>0.8096280087527352</v>
      </c>
      <c r="F33" s="39">
        <f t="shared" si="1"/>
        <v>0.11597374179431072</v>
      </c>
      <c r="G33" s="39">
        <f t="shared" si="2"/>
        <v>0.06345733041575492</v>
      </c>
      <c r="H33" s="41">
        <f t="shared" si="3"/>
        <v>0.0087527352297593</v>
      </c>
      <c r="I33" s="53" t="s">
        <v>54</v>
      </c>
      <c r="J33" s="56" t="s">
        <v>53</v>
      </c>
      <c r="K33" s="39">
        <f t="shared" si="4"/>
        <v>0.037199124726477024</v>
      </c>
      <c r="L33" s="39">
        <f t="shared" si="5"/>
        <v>0.02188183807439825</v>
      </c>
      <c r="M33" s="41">
        <f t="shared" si="6"/>
        <v>0.9409190371991247</v>
      </c>
      <c r="N33" s="56" t="s">
        <v>53</v>
      </c>
      <c r="O33" s="57">
        <f t="shared" si="7"/>
        <v>0.024175824175824177</v>
      </c>
      <c r="P33" s="57">
        <f t="shared" si="8"/>
        <v>0.05274725274725275</v>
      </c>
      <c r="Q33" s="57">
        <f t="shared" si="9"/>
        <v>0.07912087912087912</v>
      </c>
      <c r="R33" s="57">
        <f t="shared" si="10"/>
        <v>0.05934065934065934</v>
      </c>
      <c r="S33" s="57">
        <f t="shared" si="11"/>
        <v>0.07912087912087912</v>
      </c>
      <c r="T33" s="57">
        <f t="shared" si="12"/>
        <v>0.16923076923076924</v>
      </c>
      <c r="U33" s="57">
        <f t="shared" si="13"/>
        <v>0.22197802197802197</v>
      </c>
      <c r="V33" s="58">
        <f t="shared" si="14"/>
        <v>0.3142857142857143</v>
      </c>
    </row>
    <row r="34" spans="2:22" ht="12.75">
      <c r="B34" s="36" t="s">
        <v>2</v>
      </c>
      <c r="C34" s="37" t="s">
        <v>9</v>
      </c>
      <c r="D34" s="56" t="s">
        <v>53</v>
      </c>
      <c r="E34" s="39">
        <f t="shared" si="15"/>
        <v>0.867579908675799</v>
      </c>
      <c r="F34" s="39">
        <f t="shared" si="1"/>
        <v>0.09817351598173515</v>
      </c>
      <c r="G34" s="39">
        <f t="shared" si="2"/>
        <v>0.02968036529680365</v>
      </c>
      <c r="H34" s="41">
        <f t="shared" si="3"/>
        <v>0.0018264840182648401</v>
      </c>
      <c r="I34" s="53" t="s">
        <v>54</v>
      </c>
      <c r="J34" s="56" t="s">
        <v>53</v>
      </c>
      <c r="K34" s="39">
        <f t="shared" si="4"/>
        <v>0.03881278538812785</v>
      </c>
      <c r="L34" s="39">
        <f t="shared" si="5"/>
        <v>0.02054794520547945</v>
      </c>
      <c r="M34" s="41">
        <f t="shared" si="6"/>
        <v>0.9406392694063926</v>
      </c>
      <c r="N34" s="56" t="s">
        <v>53</v>
      </c>
      <c r="O34" s="57">
        <f t="shared" si="7"/>
        <v>0.02511415525114155</v>
      </c>
      <c r="P34" s="57">
        <f t="shared" si="8"/>
        <v>0.05707762557077625</v>
      </c>
      <c r="Q34" s="57">
        <f t="shared" si="9"/>
        <v>0.0867579908675799</v>
      </c>
      <c r="R34" s="57">
        <f t="shared" si="10"/>
        <v>0.1050228310502283</v>
      </c>
      <c r="S34" s="57">
        <f t="shared" si="11"/>
        <v>0.08447488584474885</v>
      </c>
      <c r="T34" s="57">
        <f t="shared" si="12"/>
        <v>0.17579908675799086</v>
      </c>
      <c r="U34" s="57">
        <f t="shared" si="13"/>
        <v>0.2009132420091324</v>
      </c>
      <c r="V34" s="58">
        <f t="shared" si="14"/>
        <v>0.2625570776255708</v>
      </c>
    </row>
    <row r="35" spans="2:22" ht="12.75">
      <c r="B35" s="36" t="s">
        <v>0</v>
      </c>
      <c r="C35" s="37" t="s">
        <v>9</v>
      </c>
      <c r="D35" s="56" t="s">
        <v>53</v>
      </c>
      <c r="E35" s="39">
        <f t="shared" si="15"/>
        <v>0.7871853546910755</v>
      </c>
      <c r="F35" s="39">
        <f t="shared" si="1"/>
        <v>0.14874141876430205</v>
      </c>
      <c r="G35" s="39">
        <f t="shared" si="2"/>
        <v>0.04805491990846682</v>
      </c>
      <c r="H35" s="41">
        <f t="shared" si="3"/>
        <v>0.016018306636155607</v>
      </c>
      <c r="I35" s="53" t="s">
        <v>54</v>
      </c>
      <c r="J35" s="56" t="s">
        <v>53</v>
      </c>
      <c r="K35" s="39">
        <f t="shared" si="4"/>
        <v>0.038901601830663615</v>
      </c>
      <c r="L35" s="39">
        <f t="shared" si="5"/>
        <v>0.018306636155606407</v>
      </c>
      <c r="M35" s="41">
        <f t="shared" si="6"/>
        <v>0.9405034324942791</v>
      </c>
      <c r="N35" s="56" t="s">
        <v>53</v>
      </c>
      <c r="O35" s="57">
        <f t="shared" si="7"/>
        <v>0.02517162471395881</v>
      </c>
      <c r="P35" s="57">
        <f t="shared" si="8"/>
        <v>0.05491990846681922</v>
      </c>
      <c r="Q35" s="57">
        <f t="shared" si="9"/>
        <v>0.05263157894736842</v>
      </c>
      <c r="R35" s="57">
        <f t="shared" si="10"/>
        <v>0.07322654462242563</v>
      </c>
      <c r="S35" s="57">
        <f t="shared" si="11"/>
        <v>0.11441647597254005</v>
      </c>
      <c r="T35" s="57">
        <f t="shared" si="12"/>
        <v>0.11899313501144165</v>
      </c>
      <c r="U35" s="57">
        <f t="shared" si="13"/>
        <v>0.19908466819221968</v>
      </c>
      <c r="V35" s="58">
        <f t="shared" si="14"/>
        <v>0.36155606407322655</v>
      </c>
    </row>
    <row r="36" spans="2:22" ht="12.75">
      <c r="B36" s="36" t="s">
        <v>6</v>
      </c>
      <c r="C36" s="37" t="s">
        <v>9</v>
      </c>
      <c r="D36" s="56" t="s">
        <v>53</v>
      </c>
      <c r="E36" s="39">
        <f t="shared" si="15"/>
        <v>0.7839805825242718</v>
      </c>
      <c r="F36" s="39">
        <f t="shared" si="1"/>
        <v>0.12135922330097088</v>
      </c>
      <c r="G36" s="39">
        <f t="shared" si="2"/>
        <v>0.038834951456310676</v>
      </c>
      <c r="H36" s="41">
        <f t="shared" si="3"/>
        <v>0.055825242718446605</v>
      </c>
      <c r="I36" s="53" t="s">
        <v>54</v>
      </c>
      <c r="J36" s="56" t="s">
        <v>53</v>
      </c>
      <c r="K36" s="39">
        <f t="shared" si="4"/>
        <v>0.03640776699029126</v>
      </c>
      <c r="L36" s="39">
        <f t="shared" si="5"/>
        <v>0.009708737864077669</v>
      </c>
      <c r="M36" s="41">
        <f t="shared" si="6"/>
        <v>0.9538834951456311</v>
      </c>
      <c r="N36" s="56" t="s">
        <v>53</v>
      </c>
      <c r="O36" s="57">
        <f t="shared" si="7"/>
        <v>0.009708737864077669</v>
      </c>
      <c r="P36" s="57">
        <f t="shared" si="8"/>
        <v>0.03398058252427184</v>
      </c>
      <c r="Q36" s="57">
        <f t="shared" si="9"/>
        <v>0.07524271844660194</v>
      </c>
      <c r="R36" s="57">
        <f t="shared" si="10"/>
        <v>0.06310679611650485</v>
      </c>
      <c r="S36" s="57">
        <f t="shared" si="11"/>
        <v>0.0703883495145631</v>
      </c>
      <c r="T36" s="57">
        <f t="shared" si="12"/>
        <v>0.12864077669902912</v>
      </c>
      <c r="U36" s="57">
        <f t="shared" si="13"/>
        <v>0.1796116504854369</v>
      </c>
      <c r="V36" s="58">
        <f t="shared" si="14"/>
        <v>0.4393203883495146</v>
      </c>
    </row>
    <row r="37" spans="2:22" ht="12.75">
      <c r="B37" s="36" t="s">
        <v>7</v>
      </c>
      <c r="C37" s="37" t="s">
        <v>9</v>
      </c>
      <c r="D37" s="56" t="s">
        <v>53</v>
      </c>
      <c r="E37" s="39">
        <f t="shared" si="15"/>
        <v>0.7184986595174263</v>
      </c>
      <c r="F37" s="39">
        <f t="shared" si="1"/>
        <v>0.14209115281501342</v>
      </c>
      <c r="G37" s="39">
        <f t="shared" si="2"/>
        <v>0.12064343163538874</v>
      </c>
      <c r="H37" s="41">
        <f t="shared" si="3"/>
        <v>0.01876675603217158</v>
      </c>
      <c r="I37" s="53" t="s">
        <v>54</v>
      </c>
      <c r="J37" s="56" t="s">
        <v>53</v>
      </c>
      <c r="K37" s="39">
        <f t="shared" si="4"/>
        <v>0.024128686327077747</v>
      </c>
      <c r="L37" s="39">
        <f t="shared" si="5"/>
        <v>0.032171581769437</v>
      </c>
      <c r="M37" s="41">
        <f t="shared" si="6"/>
        <v>0.9436997319034852</v>
      </c>
      <c r="N37" s="56" t="s">
        <v>53</v>
      </c>
      <c r="O37" s="57">
        <f t="shared" si="7"/>
        <v>0.01876675603217158</v>
      </c>
      <c r="P37" s="57">
        <f t="shared" si="8"/>
        <v>0.05361930294906166</v>
      </c>
      <c r="Q37" s="57">
        <f t="shared" si="9"/>
        <v>0.08579088471849866</v>
      </c>
      <c r="R37" s="57">
        <f t="shared" si="10"/>
        <v>0.09919571045576407</v>
      </c>
      <c r="S37" s="57">
        <f t="shared" si="11"/>
        <v>0.08847184986595175</v>
      </c>
      <c r="T37" s="57">
        <f t="shared" si="12"/>
        <v>0.1447721179624665</v>
      </c>
      <c r="U37" s="57">
        <f t="shared" si="13"/>
        <v>0.1903485254691689</v>
      </c>
      <c r="V37" s="58">
        <f t="shared" si="14"/>
        <v>0.32171581769436997</v>
      </c>
    </row>
    <row r="38" spans="2:22" ht="12.75">
      <c r="B38" s="36" t="s">
        <v>4</v>
      </c>
      <c r="C38" s="37" t="s">
        <v>9</v>
      </c>
      <c r="D38" s="56" t="s">
        <v>53</v>
      </c>
      <c r="E38" s="39">
        <f t="shared" si="15"/>
        <v>0.9364161849710982</v>
      </c>
      <c r="F38" s="39">
        <f t="shared" si="1"/>
        <v>0.049132947976878616</v>
      </c>
      <c r="G38" s="39">
        <f t="shared" si="2"/>
        <v>0.011560693641618497</v>
      </c>
      <c r="H38" s="41">
        <f t="shared" si="3"/>
        <v>0.005780346820809248</v>
      </c>
      <c r="I38" s="53" t="s">
        <v>54</v>
      </c>
      <c r="J38" s="56" t="s">
        <v>53</v>
      </c>
      <c r="K38" s="39">
        <f t="shared" si="4"/>
        <v>0.0023121387283236996</v>
      </c>
      <c r="L38" s="39">
        <f t="shared" si="5"/>
        <v>0.011560693641618497</v>
      </c>
      <c r="M38" s="41">
        <f t="shared" si="6"/>
        <v>0.9855491329479769</v>
      </c>
      <c r="N38" s="56" t="s">
        <v>53</v>
      </c>
      <c r="O38" s="57">
        <f t="shared" si="7"/>
        <v>0.005780346820809248</v>
      </c>
      <c r="P38" s="57">
        <f t="shared" si="8"/>
        <v>0.023121387283236993</v>
      </c>
      <c r="Q38" s="57">
        <f t="shared" si="9"/>
        <v>0.057803468208092484</v>
      </c>
      <c r="R38" s="57">
        <f t="shared" si="10"/>
        <v>0.03468208092485549</v>
      </c>
      <c r="S38" s="57">
        <f t="shared" si="11"/>
        <v>0.028901734104046242</v>
      </c>
      <c r="T38" s="57">
        <f t="shared" si="12"/>
        <v>0.07514450867052024</v>
      </c>
      <c r="U38" s="57">
        <f t="shared" si="13"/>
        <v>0.08092485549132948</v>
      </c>
      <c r="V38" s="58">
        <f t="shared" si="14"/>
        <v>0.6994219653179191</v>
      </c>
    </row>
    <row r="39" spans="2:22" ht="12.75">
      <c r="B39" s="36" t="s">
        <v>5</v>
      </c>
      <c r="C39" s="37" t="s">
        <v>9</v>
      </c>
      <c r="D39" s="56" t="s">
        <v>53</v>
      </c>
      <c r="E39" s="39">
        <f t="shared" si="15"/>
        <v>0.6732673267326733</v>
      </c>
      <c r="F39" s="39">
        <f t="shared" si="1"/>
        <v>0.1254125412541254</v>
      </c>
      <c r="G39" s="39">
        <f t="shared" si="2"/>
        <v>0.1848184818481848</v>
      </c>
      <c r="H39" s="41">
        <f t="shared" si="3"/>
        <v>0.013201320132013201</v>
      </c>
      <c r="I39" s="53" t="s">
        <v>54</v>
      </c>
      <c r="J39" s="56" t="s">
        <v>53</v>
      </c>
      <c r="K39" s="39">
        <f t="shared" si="4"/>
        <v>0.036303630363036306</v>
      </c>
      <c r="L39" s="39">
        <f t="shared" si="5"/>
        <v>0.07590759075907591</v>
      </c>
      <c r="M39" s="41">
        <f t="shared" si="6"/>
        <v>0.8877887788778878</v>
      </c>
      <c r="N39" s="56" t="s">
        <v>53</v>
      </c>
      <c r="O39" s="57">
        <f t="shared" si="7"/>
        <v>0.0664451827242525</v>
      </c>
      <c r="P39" s="57">
        <f t="shared" si="8"/>
        <v>0.11627906976744186</v>
      </c>
      <c r="Q39" s="57">
        <f t="shared" si="9"/>
        <v>0.10631229235880399</v>
      </c>
      <c r="R39" s="57">
        <f t="shared" si="10"/>
        <v>0.14285714285714285</v>
      </c>
      <c r="S39" s="57">
        <f t="shared" si="11"/>
        <v>0.07973421926910298</v>
      </c>
      <c r="T39" s="57">
        <f t="shared" si="12"/>
        <v>0.09966777408637874</v>
      </c>
      <c r="U39" s="57">
        <f t="shared" si="13"/>
        <v>0.16279069767441862</v>
      </c>
      <c r="V39" s="58">
        <f t="shared" si="14"/>
        <v>0.22259136212624583</v>
      </c>
    </row>
    <row r="40" spans="2:22" ht="12.75">
      <c r="B40" s="36" t="s">
        <v>3</v>
      </c>
      <c r="C40" s="37" t="s">
        <v>9</v>
      </c>
      <c r="D40" s="56" t="s">
        <v>53</v>
      </c>
      <c r="E40" s="39">
        <f t="shared" si="15"/>
        <v>0.7913907284768212</v>
      </c>
      <c r="F40" s="39">
        <f t="shared" si="1"/>
        <v>0.11589403973509933</v>
      </c>
      <c r="G40" s="39">
        <f t="shared" si="2"/>
        <v>0.0695364238410596</v>
      </c>
      <c r="H40" s="41">
        <f t="shared" si="3"/>
        <v>0.019867549668874173</v>
      </c>
      <c r="I40" s="53" t="s">
        <v>54</v>
      </c>
      <c r="J40" s="56" t="s">
        <v>53</v>
      </c>
      <c r="K40" s="39">
        <f t="shared" si="4"/>
        <v>0.009933774834437087</v>
      </c>
      <c r="L40" s="39">
        <f t="shared" si="5"/>
        <v>0.03642384105960265</v>
      </c>
      <c r="M40" s="41">
        <f t="shared" si="6"/>
        <v>0.9536423841059603</v>
      </c>
      <c r="N40" s="56" t="s">
        <v>53</v>
      </c>
      <c r="O40" s="57">
        <f t="shared" si="7"/>
        <v>0.0026490066225165563</v>
      </c>
      <c r="P40" s="57">
        <f t="shared" si="8"/>
        <v>0.029801324503311258</v>
      </c>
      <c r="Q40" s="57">
        <f t="shared" si="9"/>
        <v>0.059602649006622516</v>
      </c>
      <c r="R40" s="57">
        <f t="shared" si="10"/>
        <v>0.08278145695364239</v>
      </c>
      <c r="S40" s="57">
        <f t="shared" si="11"/>
        <v>0.09933774834437085</v>
      </c>
      <c r="T40" s="57">
        <f t="shared" si="12"/>
        <v>0.152317880794702</v>
      </c>
      <c r="U40" s="57">
        <f t="shared" si="13"/>
        <v>0.2185430463576159</v>
      </c>
      <c r="V40" s="58">
        <f t="shared" si="14"/>
        <v>0.3543046357615894</v>
      </c>
    </row>
    <row r="41" spans="2:22" ht="12.75">
      <c r="B41" s="36" t="s">
        <v>10</v>
      </c>
      <c r="C41" s="37"/>
      <c r="D41" s="56" t="s">
        <v>53</v>
      </c>
      <c r="E41" s="39">
        <f t="shared" si="15"/>
        <v>0.8344077356970185</v>
      </c>
      <c r="F41" s="39">
        <f t="shared" si="1"/>
        <v>0.10846091861402095</v>
      </c>
      <c r="G41" s="39">
        <f t="shared" si="2"/>
        <v>0.04327155519742144</v>
      </c>
      <c r="H41" s="41">
        <f t="shared" si="3"/>
        <v>0.009508460918614021</v>
      </c>
      <c r="I41" s="59" t="s">
        <v>54</v>
      </c>
      <c r="J41" s="56" t="s">
        <v>53</v>
      </c>
      <c r="K41" s="39">
        <f t="shared" si="4"/>
        <v>0.017467982364056268</v>
      </c>
      <c r="L41" s="39">
        <f t="shared" si="5"/>
        <v>0.023766533697249632</v>
      </c>
      <c r="M41" s="41">
        <f t="shared" si="6"/>
        <v>0.9577997060676045</v>
      </c>
      <c r="N41" s="56" t="s">
        <v>53</v>
      </c>
      <c r="O41" s="57">
        <f t="shared" si="7"/>
        <v>0.009555882972005894</v>
      </c>
      <c r="P41" s="57">
        <f t="shared" si="8"/>
        <v>0.04862134287518417</v>
      </c>
      <c r="Q41" s="57">
        <f t="shared" si="9"/>
        <v>0.053672910966112396</v>
      </c>
      <c r="R41" s="57">
        <f t="shared" si="10"/>
        <v>0.06596505998737108</v>
      </c>
      <c r="S41" s="57">
        <f t="shared" si="11"/>
        <v>0.07249000210482004</v>
      </c>
      <c r="T41" s="57">
        <f t="shared" si="12"/>
        <v>0.11067143759208588</v>
      </c>
      <c r="U41" s="57">
        <f t="shared" si="13"/>
        <v>0.1837507893075142</v>
      </c>
      <c r="V41" s="58">
        <f t="shared" si="14"/>
        <v>0.44967375289412753</v>
      </c>
    </row>
    <row r="42" spans="2:22" ht="12.75">
      <c r="B42" s="23" t="s">
        <v>52</v>
      </c>
      <c r="C42" s="24"/>
      <c r="D42" s="25" t="s">
        <v>53</v>
      </c>
      <c r="E42" s="26">
        <f t="shared" si="15"/>
        <v>0.7875813817899135</v>
      </c>
      <c r="F42" s="26">
        <f>+(F19/D19)</f>
        <v>0.10945486347293752</v>
      </c>
      <c r="G42" s="26">
        <f>+(G19/D19)</f>
        <v>0.061393450587892334</v>
      </c>
      <c r="H42" s="27">
        <f>+(H19/D19)</f>
        <v>0.0382858808667768</v>
      </c>
      <c r="I42" s="28" t="s">
        <v>54</v>
      </c>
      <c r="J42" s="25" t="s">
        <v>53</v>
      </c>
      <c r="K42" s="26">
        <f t="shared" si="4"/>
        <v>0.02488104678826328</v>
      </c>
      <c r="L42" s="26">
        <f>+(L19/J19)</f>
        <v>0.02351308485329104</v>
      </c>
      <c r="M42" s="27">
        <f>+(M19/J19)</f>
        <v>0.9509318001586042</v>
      </c>
      <c r="N42" s="25" t="s">
        <v>53</v>
      </c>
      <c r="O42" s="29">
        <f t="shared" si="7"/>
        <v>0.018792212951926898</v>
      </c>
      <c r="P42" s="29">
        <f>+(P19/N19)</f>
        <v>0.05015891934843067</v>
      </c>
      <c r="Q42" s="29">
        <f>+(Q19/N19)</f>
        <v>0.060786650774731825</v>
      </c>
      <c r="R42" s="29">
        <f>+(R19/N19)</f>
        <v>0.06787842669845054</v>
      </c>
      <c r="S42" s="29">
        <f>+(S19/N19)</f>
        <v>0.07701628923321414</v>
      </c>
      <c r="T42" s="29">
        <f>+(T19/N19)</f>
        <v>0.12254668255860152</v>
      </c>
      <c r="U42" s="29">
        <f>+(U19/N19)</f>
        <v>0.1812673818037346</v>
      </c>
      <c r="V42" s="30">
        <f>+(V19/N19)</f>
        <v>0.41889153754469605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1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56</v>
      </c>
      <c r="C50" s="70"/>
      <c r="D50" s="71" t="s">
        <v>14</v>
      </c>
      <c r="E50" s="72"/>
      <c r="F50" s="72"/>
      <c r="G50" s="72"/>
      <c r="H50" s="73"/>
      <c r="I50" s="6" t="s">
        <v>15</v>
      </c>
      <c r="J50" s="71" t="s">
        <v>16</v>
      </c>
      <c r="K50" s="74"/>
      <c r="L50" s="74"/>
      <c r="M50" s="75"/>
      <c r="N50" s="7" t="s">
        <v>17</v>
      </c>
      <c r="O50" s="71" t="s">
        <v>18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57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36" t="s">
        <v>60</v>
      </c>
      <c r="C53" s="9" t="s">
        <v>9</v>
      </c>
      <c r="D53" s="32">
        <f>+(D7/($D$19-$D$8))</f>
        <v>0.10781445883827831</v>
      </c>
      <c r="E53" s="33">
        <f>+(E7/($E$19-$E$8))</f>
        <v>0.1104643642478334</v>
      </c>
      <c r="F53" s="33">
        <f>+(F7/($F$19-$F$8))</f>
        <v>0.13752999815395975</v>
      </c>
      <c r="G53" s="33">
        <f>+(G7/($G$19-$G$8))</f>
        <v>0.03790375741595254</v>
      </c>
      <c r="H53" s="33">
        <f>+(H7/($H$19-$H$8))</f>
        <v>0.03278688524590164</v>
      </c>
      <c r="I53" s="34" t="s">
        <v>54</v>
      </c>
      <c r="J53" s="33">
        <f>+(J7/($J$19-$J$8))</f>
        <v>0.11015049631764329</v>
      </c>
      <c r="K53" s="33">
        <f>+(K7/($K$19-$K$8))</f>
        <v>0.04830917874396135</v>
      </c>
      <c r="L53" s="33">
        <f>+(L7/($L$19-$L$8))</f>
        <v>0.06602112676056338</v>
      </c>
      <c r="M53" s="35">
        <f>+(M7/($M$19-$M$8))</f>
        <v>0.11267921146953405</v>
      </c>
      <c r="N53" s="33">
        <f>+(N7/($N$19-$N$8))</f>
        <v>0.1103389286859831</v>
      </c>
      <c r="O53" s="33">
        <f>+(O7/($O$19-$O$8))</f>
        <v>0.05992010652463382</v>
      </c>
      <c r="P53" s="33">
        <f>+(P7/($P$19-$P$8))</f>
        <v>0.05052631578947368</v>
      </c>
      <c r="Q53" s="33">
        <f>+(Q7/($Q$19-$Q$8))</f>
        <v>0.07317073170731707</v>
      </c>
      <c r="R53" s="33">
        <f>+(R7/($R$19-$R$8))</f>
        <v>0.06961633663366337</v>
      </c>
      <c r="S53" s="33">
        <f>+(S7/($S$19-$S$8))</f>
        <v>0.111358574610245</v>
      </c>
      <c r="T53" s="33">
        <f>+(T7/($T$19-$T$8))</f>
        <v>0.12513125656282814</v>
      </c>
      <c r="U53" s="33">
        <f>+(U7/($U$19-$U$8))</f>
        <v>0.1129976580796253</v>
      </c>
      <c r="V53" s="35">
        <f>+(V7/($V$19-$V$8))</f>
        <v>0.1267764032307535</v>
      </c>
    </row>
    <row r="54" spans="2:22" ht="12.75">
      <c r="B54" s="36" t="s">
        <v>8</v>
      </c>
      <c r="C54" s="37" t="s">
        <v>11</v>
      </c>
      <c r="D54" s="38">
        <f aca="true" t="shared" si="16" ref="D54:D63">+(D9/($D$19-$D$8))</f>
        <v>0.05307145842039281</v>
      </c>
      <c r="E54" s="39">
        <f aca="true" t="shared" si="17" ref="E54:E63">+(E9/($E$19-$E$8))</f>
        <v>0.036605872461518564</v>
      </c>
      <c r="F54" s="39">
        <f aca="true" t="shared" si="18" ref="F54:F63">+(F9/($F$19-$F$8))</f>
        <v>0.03876684511722356</v>
      </c>
      <c r="G54" s="39">
        <f aca="true" t="shared" si="19" ref="G54:G63">+(G9/($G$19-$G$8))</f>
        <v>0.2702702702702703</v>
      </c>
      <c r="H54" s="39">
        <f aca="true" t="shared" si="20" ref="H54:H63">+(H9/($H$19-$H$8))</f>
        <v>0.13934426229508196</v>
      </c>
      <c r="I54" s="40" t="s">
        <v>54</v>
      </c>
      <c r="J54" s="39">
        <f aca="true" t="shared" si="21" ref="J54:J63">+(J9/($J$19-$J$8))</f>
        <v>0.05400789838830185</v>
      </c>
      <c r="K54" s="39">
        <f aca="true" t="shared" si="22" ref="K54:K63">+(K9/($K$19-$K$8))</f>
        <v>0.11594202898550725</v>
      </c>
      <c r="L54" s="39">
        <f aca="true" t="shared" si="23" ref="L54:L63">+(L9/($L$19-$L$8))</f>
        <v>0.07922535211267606</v>
      </c>
      <c r="M54" s="41">
        <f aca="true" t="shared" si="24" ref="M54:M63">+(M9/($M$19-$M$8))</f>
        <v>0.05197132616487455</v>
      </c>
      <c r="N54" s="39">
        <f aca="true" t="shared" si="25" ref="N54:N63">+(N9/($N$19-$N$8))</f>
        <v>0.0541002886774297</v>
      </c>
      <c r="O54" s="39">
        <f aca="true" t="shared" si="26" ref="O54:O63">+(O9/($O$19-$O$8))</f>
        <v>0.19307589880159787</v>
      </c>
      <c r="P54" s="39">
        <f aca="true" t="shared" si="27" ref="P54:P63">+(P9/($P$19-$P$8))</f>
        <v>0.12842105263157894</v>
      </c>
      <c r="Q54" s="39">
        <f aca="true" t="shared" si="28" ref="Q54:Q63">+(Q9/($Q$19-$Q$8))</f>
        <v>0.08188153310104529</v>
      </c>
      <c r="R54" s="39">
        <f aca="true" t="shared" si="29" ref="R54:R63">+(R9/($R$19-$R$8))</f>
        <v>0.06188118811881188</v>
      </c>
      <c r="S54" s="39">
        <f aca="true" t="shared" si="30" ref="S54:S63">+(S9/($S$19-$S$8))</f>
        <v>0.0626391982182628</v>
      </c>
      <c r="T54" s="39">
        <f aca="true" t="shared" si="31" ref="T54:T63">+(T9/($T$19-$T$8))</f>
        <v>0.051627581379068956</v>
      </c>
      <c r="U54" s="39">
        <f aca="true" t="shared" si="32" ref="U54:U63">+(U9/($U$19-$U$8))</f>
        <v>0.04566744730679157</v>
      </c>
      <c r="V54" s="41">
        <f aca="true" t="shared" si="33" ref="V54:V63">+(V9/($V$19-$V$8))</f>
        <v>0.03757284531234025</v>
      </c>
    </row>
    <row r="55" spans="2:22" ht="12.75">
      <c r="B55" s="36" t="s">
        <v>1</v>
      </c>
      <c r="C55" s="37" t="s">
        <v>9</v>
      </c>
      <c r="D55" s="38">
        <f t="shared" si="16"/>
        <v>0.047743418303384876</v>
      </c>
      <c r="E55" s="39">
        <f t="shared" si="17"/>
        <v>0.04785926788255077</v>
      </c>
      <c r="F55" s="39">
        <f t="shared" si="18"/>
        <v>0.04892006645744877</v>
      </c>
      <c r="G55" s="39">
        <f t="shared" si="19"/>
        <v>0.04779169413315755</v>
      </c>
      <c r="H55" s="39">
        <f t="shared" si="20"/>
        <v>0.03278688524590164</v>
      </c>
      <c r="I55" s="40" t="s">
        <v>54</v>
      </c>
      <c r="J55" s="39">
        <f t="shared" si="21"/>
        <v>0.04877788451275483</v>
      </c>
      <c r="K55" s="39">
        <f t="shared" si="22"/>
        <v>0.0821256038647343</v>
      </c>
      <c r="L55" s="39">
        <f t="shared" si="23"/>
        <v>0.04401408450704225</v>
      </c>
      <c r="M55" s="41">
        <f t="shared" si="24"/>
        <v>0.04816308243727598</v>
      </c>
      <c r="N55" s="39">
        <f t="shared" si="25"/>
        <v>0.04864749278306426</v>
      </c>
      <c r="O55" s="39">
        <f t="shared" si="26"/>
        <v>0.07323568575233022</v>
      </c>
      <c r="P55" s="39">
        <f t="shared" si="27"/>
        <v>0.05052631578947368</v>
      </c>
      <c r="Q55" s="39">
        <f t="shared" si="28"/>
        <v>0.0627177700348432</v>
      </c>
      <c r="R55" s="39">
        <f t="shared" si="29"/>
        <v>0.04176980198019802</v>
      </c>
      <c r="S55" s="39">
        <f t="shared" si="30"/>
        <v>0.05011135857461024</v>
      </c>
      <c r="T55" s="39">
        <f t="shared" si="31"/>
        <v>0.06737836891844592</v>
      </c>
      <c r="U55" s="39">
        <f t="shared" si="32"/>
        <v>0.05913348946135832</v>
      </c>
      <c r="V55" s="41">
        <f t="shared" si="33"/>
        <v>0.03655045496370514</v>
      </c>
    </row>
    <row r="56" spans="2:22" ht="12.75">
      <c r="B56" s="36" t="s">
        <v>2</v>
      </c>
      <c r="C56" s="37" t="s">
        <v>9</v>
      </c>
      <c r="D56" s="38">
        <f t="shared" si="16"/>
        <v>0.04575846218136231</v>
      </c>
      <c r="E56" s="39">
        <f t="shared" si="17"/>
        <v>0.0491527616091062</v>
      </c>
      <c r="F56" s="39">
        <f t="shared" si="18"/>
        <v>0.03968986523906221</v>
      </c>
      <c r="G56" s="39">
        <f t="shared" si="19"/>
        <v>0.02142386288727752</v>
      </c>
      <c r="H56" s="39">
        <f t="shared" si="20"/>
        <v>0.006557377049180328</v>
      </c>
      <c r="I56" s="40" t="s">
        <v>54</v>
      </c>
      <c r="J56" s="39">
        <f t="shared" si="21"/>
        <v>0.04674991994876721</v>
      </c>
      <c r="K56" s="39">
        <f t="shared" si="22"/>
        <v>0.0821256038647343</v>
      </c>
      <c r="L56" s="39">
        <f t="shared" si="23"/>
        <v>0.03961267605633803</v>
      </c>
      <c r="M56" s="41">
        <f t="shared" si="24"/>
        <v>0.04614695340501792</v>
      </c>
      <c r="N56" s="39">
        <f t="shared" si="25"/>
        <v>0.04682989415160911</v>
      </c>
      <c r="O56" s="39">
        <f t="shared" si="26"/>
        <v>0.07323568575233022</v>
      </c>
      <c r="P56" s="39">
        <f t="shared" si="27"/>
        <v>0.05263157894736842</v>
      </c>
      <c r="Q56" s="39">
        <f t="shared" si="28"/>
        <v>0.06620209059233449</v>
      </c>
      <c r="R56" s="39">
        <f t="shared" si="29"/>
        <v>0.07116336633663366</v>
      </c>
      <c r="S56" s="39">
        <f t="shared" si="30"/>
        <v>0.05150334075723831</v>
      </c>
      <c r="T56" s="39">
        <f t="shared" si="31"/>
        <v>0.06737836891844592</v>
      </c>
      <c r="U56" s="39">
        <f t="shared" si="32"/>
        <v>0.05152224824355972</v>
      </c>
      <c r="V56" s="41">
        <f t="shared" si="33"/>
        <v>0.02939372252325938</v>
      </c>
    </row>
    <row r="57" spans="2:22" ht="12.75">
      <c r="B57" s="36" t="s">
        <v>0</v>
      </c>
      <c r="C57" s="37" t="s">
        <v>9</v>
      </c>
      <c r="D57" s="38">
        <f t="shared" si="16"/>
        <v>0.04565399080651902</v>
      </c>
      <c r="E57" s="39">
        <f t="shared" si="17"/>
        <v>0.04449618419350666</v>
      </c>
      <c r="F57" s="39">
        <f t="shared" si="18"/>
        <v>0.059996307919512645</v>
      </c>
      <c r="G57" s="39">
        <f t="shared" si="19"/>
        <v>0.034607778510217534</v>
      </c>
      <c r="H57" s="39">
        <f t="shared" si="20"/>
        <v>0.05737704918032787</v>
      </c>
      <c r="I57" s="40" t="s">
        <v>54</v>
      </c>
      <c r="J57" s="39">
        <f t="shared" si="21"/>
        <v>0.04664318497171523</v>
      </c>
      <c r="K57" s="39">
        <f t="shared" si="22"/>
        <v>0.0821256038647343</v>
      </c>
      <c r="L57" s="39">
        <f t="shared" si="23"/>
        <v>0.035211267605633804</v>
      </c>
      <c r="M57" s="41">
        <f t="shared" si="24"/>
        <v>0.04603494623655914</v>
      </c>
      <c r="N57" s="39">
        <f t="shared" si="25"/>
        <v>0.04672297658505292</v>
      </c>
      <c r="O57" s="39">
        <f t="shared" si="26"/>
        <v>0.07323568575233022</v>
      </c>
      <c r="P57" s="39">
        <f t="shared" si="27"/>
        <v>0.05052631578947368</v>
      </c>
      <c r="Q57" s="39">
        <f t="shared" si="28"/>
        <v>0.04006968641114982</v>
      </c>
      <c r="R57" s="39">
        <f t="shared" si="29"/>
        <v>0.04950495049504951</v>
      </c>
      <c r="S57" s="39">
        <f t="shared" si="30"/>
        <v>0.06959910913140312</v>
      </c>
      <c r="T57" s="39">
        <f t="shared" si="31"/>
        <v>0.04550227511375569</v>
      </c>
      <c r="U57" s="39">
        <f t="shared" si="32"/>
        <v>0.050936768149882905</v>
      </c>
      <c r="V57" s="41">
        <f t="shared" si="33"/>
        <v>0.040384418771086804</v>
      </c>
    </row>
    <row r="58" spans="2:22" ht="12.75">
      <c r="B58" s="36" t="s">
        <v>6</v>
      </c>
      <c r="C58" s="37" t="s">
        <v>9</v>
      </c>
      <c r="D58" s="38">
        <f t="shared" si="16"/>
        <v>0.04304220643543669</v>
      </c>
      <c r="E58" s="39">
        <f t="shared" si="17"/>
        <v>0.041779847367740264</v>
      </c>
      <c r="F58" s="39">
        <f t="shared" si="18"/>
        <v>0.0461510060919328</v>
      </c>
      <c r="G58" s="39">
        <f t="shared" si="19"/>
        <v>0.026367831245880026</v>
      </c>
      <c r="H58" s="39">
        <f t="shared" si="20"/>
        <v>0.1885245901639344</v>
      </c>
      <c r="I58" s="40" t="s">
        <v>54</v>
      </c>
      <c r="J58" s="39">
        <f t="shared" si="21"/>
        <v>0.04397481054541573</v>
      </c>
      <c r="K58" s="39">
        <f t="shared" si="22"/>
        <v>0.07246376811594203</v>
      </c>
      <c r="L58" s="39">
        <f t="shared" si="23"/>
        <v>0.017605633802816902</v>
      </c>
      <c r="M58" s="41">
        <f t="shared" si="24"/>
        <v>0.04401881720430108</v>
      </c>
      <c r="N58" s="39">
        <f t="shared" si="25"/>
        <v>0.0440500374211483</v>
      </c>
      <c r="O58" s="39">
        <f t="shared" si="26"/>
        <v>0.02663115845539281</v>
      </c>
      <c r="P58" s="39">
        <f t="shared" si="27"/>
        <v>0.029473684210526315</v>
      </c>
      <c r="Q58" s="39">
        <f t="shared" si="28"/>
        <v>0.05400696864111498</v>
      </c>
      <c r="R58" s="39">
        <f t="shared" si="29"/>
        <v>0.040222772277227724</v>
      </c>
      <c r="S58" s="39">
        <f t="shared" si="30"/>
        <v>0.040367483296213806</v>
      </c>
      <c r="T58" s="39">
        <f t="shared" si="31"/>
        <v>0.0463773188659433</v>
      </c>
      <c r="U58" s="39">
        <f t="shared" si="32"/>
        <v>0.04332552693208431</v>
      </c>
      <c r="V58" s="41">
        <f t="shared" si="33"/>
        <v>0.04626316327573868</v>
      </c>
    </row>
    <row r="59" spans="2:22" ht="12.75">
      <c r="B59" s="36" t="s">
        <v>7</v>
      </c>
      <c r="C59" s="37" t="s">
        <v>9</v>
      </c>
      <c r="D59" s="38">
        <f t="shared" si="16"/>
        <v>0.038967822816548266</v>
      </c>
      <c r="E59" s="39">
        <f t="shared" si="17"/>
        <v>0.03466563187168542</v>
      </c>
      <c r="F59" s="39">
        <f t="shared" si="18"/>
        <v>0.04892006645744877</v>
      </c>
      <c r="G59" s="39">
        <f t="shared" si="19"/>
        <v>0.07415952537903757</v>
      </c>
      <c r="H59" s="39">
        <f t="shared" si="20"/>
        <v>0.05737704918032787</v>
      </c>
      <c r="I59" s="40" t="s">
        <v>54</v>
      </c>
      <c r="J59" s="39">
        <f t="shared" si="21"/>
        <v>0.03981214644038852</v>
      </c>
      <c r="K59" s="39">
        <f t="shared" si="22"/>
        <v>0.043478260869565216</v>
      </c>
      <c r="L59" s="39">
        <f t="shared" si="23"/>
        <v>0.0528169014084507</v>
      </c>
      <c r="M59" s="41">
        <f t="shared" si="24"/>
        <v>0.03942652329749104</v>
      </c>
      <c r="N59" s="39">
        <f t="shared" si="25"/>
        <v>0.039880252325457076</v>
      </c>
      <c r="O59" s="39">
        <f t="shared" si="26"/>
        <v>0.04660452729693742</v>
      </c>
      <c r="P59" s="39">
        <f t="shared" si="27"/>
        <v>0.042105263157894736</v>
      </c>
      <c r="Q59" s="39">
        <f t="shared" si="28"/>
        <v>0.05574912891986063</v>
      </c>
      <c r="R59" s="39">
        <f t="shared" si="29"/>
        <v>0.05724009900990099</v>
      </c>
      <c r="S59" s="39">
        <f t="shared" si="30"/>
        <v>0.04593541202672606</v>
      </c>
      <c r="T59" s="39">
        <f t="shared" si="31"/>
        <v>0.04725236261813091</v>
      </c>
      <c r="U59" s="39">
        <f t="shared" si="32"/>
        <v>0.04156908665105386</v>
      </c>
      <c r="V59" s="41">
        <f t="shared" si="33"/>
        <v>0.030671710459053265</v>
      </c>
    </row>
    <row r="60" spans="2:22" ht="12.75">
      <c r="B60" s="36" t="s">
        <v>4</v>
      </c>
      <c r="C60" s="37" t="s">
        <v>9</v>
      </c>
      <c r="D60" s="38">
        <f t="shared" si="16"/>
        <v>0.036147095695779355</v>
      </c>
      <c r="E60" s="39">
        <f t="shared" si="17"/>
        <v>0.04190919674039581</v>
      </c>
      <c r="F60" s="39">
        <f t="shared" si="18"/>
        <v>0.015691342071257153</v>
      </c>
      <c r="G60" s="39">
        <f t="shared" si="19"/>
        <v>0.0065919578114700065</v>
      </c>
      <c r="H60" s="39">
        <f t="shared" si="20"/>
        <v>0.01639344262295082</v>
      </c>
      <c r="I60" s="40" t="s">
        <v>54</v>
      </c>
      <c r="J60" s="39">
        <f t="shared" si="21"/>
        <v>0.03693030205998506</v>
      </c>
      <c r="K60" s="39">
        <f t="shared" si="22"/>
        <v>0.003864734299516908</v>
      </c>
      <c r="L60" s="39">
        <f t="shared" si="23"/>
        <v>0.017605633802816902</v>
      </c>
      <c r="M60" s="41">
        <f t="shared" si="24"/>
        <v>0.03819444444444445</v>
      </c>
      <c r="N60" s="39">
        <f t="shared" si="25"/>
        <v>0.03699347802844007</v>
      </c>
      <c r="O60" s="39">
        <f t="shared" si="26"/>
        <v>0.013315579227696404</v>
      </c>
      <c r="P60" s="39">
        <f t="shared" si="27"/>
        <v>0.016842105263157894</v>
      </c>
      <c r="Q60" s="39">
        <f t="shared" si="28"/>
        <v>0.03484320557491289</v>
      </c>
      <c r="R60" s="39">
        <f t="shared" si="29"/>
        <v>0.018564356435643563</v>
      </c>
      <c r="S60" s="39">
        <f t="shared" si="30"/>
        <v>0.013919821826280624</v>
      </c>
      <c r="T60" s="39">
        <f t="shared" si="31"/>
        <v>0.022751137556877844</v>
      </c>
      <c r="U60" s="39">
        <f t="shared" si="32"/>
        <v>0.01639344262295082</v>
      </c>
      <c r="V60" s="41">
        <f t="shared" si="33"/>
        <v>0.06185461609242409</v>
      </c>
    </row>
    <row r="61" spans="2:22" ht="12.75">
      <c r="B61" s="36" t="s">
        <v>5</v>
      </c>
      <c r="C61" s="37" t="s">
        <v>9</v>
      </c>
      <c r="D61" s="38">
        <f t="shared" si="16"/>
        <v>0.03165482657751776</v>
      </c>
      <c r="E61" s="39">
        <f t="shared" si="17"/>
        <v>0.026387272021730693</v>
      </c>
      <c r="F61" s="39">
        <f t="shared" si="18"/>
        <v>0.03507476462986893</v>
      </c>
      <c r="G61" s="39">
        <f t="shared" si="19"/>
        <v>0.0922874093605801</v>
      </c>
      <c r="H61" s="39">
        <f t="shared" si="20"/>
        <v>0.03278688524590164</v>
      </c>
      <c r="I61" s="40" t="s">
        <v>54</v>
      </c>
      <c r="J61" s="39">
        <f t="shared" si="21"/>
        <v>0.03234069804674992</v>
      </c>
      <c r="K61" s="39">
        <f t="shared" si="22"/>
        <v>0.05314009661835749</v>
      </c>
      <c r="L61" s="39">
        <f t="shared" si="23"/>
        <v>0.10123239436619719</v>
      </c>
      <c r="M61" s="41">
        <f t="shared" si="24"/>
        <v>0.030129928315412186</v>
      </c>
      <c r="N61" s="39">
        <f t="shared" si="25"/>
        <v>0.03218218753341174</v>
      </c>
      <c r="O61" s="39">
        <f t="shared" si="26"/>
        <v>0.13315579227696406</v>
      </c>
      <c r="P61" s="39">
        <f t="shared" si="27"/>
        <v>0.07368421052631578</v>
      </c>
      <c r="Q61" s="39">
        <f t="shared" si="28"/>
        <v>0.05574912891986063</v>
      </c>
      <c r="R61" s="39">
        <f t="shared" si="29"/>
        <v>0.06652227722772278</v>
      </c>
      <c r="S61" s="39">
        <f t="shared" si="30"/>
        <v>0.0334075723830735</v>
      </c>
      <c r="T61" s="39">
        <f t="shared" si="31"/>
        <v>0.026251312565628283</v>
      </c>
      <c r="U61" s="39">
        <f t="shared" si="32"/>
        <v>0.028688524590163935</v>
      </c>
      <c r="V61" s="41">
        <f t="shared" si="33"/>
        <v>0.017125038339638073</v>
      </c>
    </row>
    <row r="62" spans="2:22" ht="12.75">
      <c r="B62" s="36" t="s">
        <v>3</v>
      </c>
      <c r="C62" s="37" t="s">
        <v>9</v>
      </c>
      <c r="D62" s="38">
        <f t="shared" si="16"/>
        <v>0.03155035520267447</v>
      </c>
      <c r="E62" s="39">
        <f t="shared" si="17"/>
        <v>0.030914500064674687</v>
      </c>
      <c r="F62" s="39">
        <f t="shared" si="18"/>
        <v>0.03230570426435296</v>
      </c>
      <c r="G62" s="39">
        <f t="shared" si="19"/>
        <v>0.034607778510217534</v>
      </c>
      <c r="H62" s="39">
        <f t="shared" si="20"/>
        <v>0.04918032786885246</v>
      </c>
      <c r="I62" s="40" t="s">
        <v>54</v>
      </c>
      <c r="J62" s="39">
        <f t="shared" si="21"/>
        <v>0.03223396306969794</v>
      </c>
      <c r="K62" s="39">
        <f t="shared" si="22"/>
        <v>0.014492753623188406</v>
      </c>
      <c r="L62" s="39">
        <f t="shared" si="23"/>
        <v>0.04841549295774648</v>
      </c>
      <c r="M62" s="41">
        <f t="shared" si="24"/>
        <v>0.03225806451612903</v>
      </c>
      <c r="N62" s="39">
        <f t="shared" si="25"/>
        <v>0.03228910509996792</v>
      </c>
      <c r="O62" s="39">
        <f t="shared" si="26"/>
        <v>0.005326231691078562</v>
      </c>
      <c r="P62" s="39">
        <f t="shared" si="27"/>
        <v>0.018947368421052633</v>
      </c>
      <c r="Q62" s="39">
        <f t="shared" si="28"/>
        <v>0.0313588850174216</v>
      </c>
      <c r="R62" s="39">
        <f t="shared" si="29"/>
        <v>0.038675742574257425</v>
      </c>
      <c r="S62" s="39">
        <f t="shared" si="30"/>
        <v>0.04175946547884187</v>
      </c>
      <c r="T62" s="39">
        <f t="shared" si="31"/>
        <v>0.04025201260063003</v>
      </c>
      <c r="U62" s="39">
        <f t="shared" si="32"/>
        <v>0.03864168618266979</v>
      </c>
      <c r="V62" s="41">
        <f t="shared" si="33"/>
        <v>0.027348941825989164</v>
      </c>
    </row>
    <row r="63" spans="2:22" ht="12.75">
      <c r="B63" s="36" t="s">
        <v>10</v>
      </c>
      <c r="C63" s="37"/>
      <c r="D63" s="38">
        <f t="shared" si="16"/>
        <v>0.5185959047221061</v>
      </c>
      <c r="E63" s="39">
        <f t="shared" si="17"/>
        <v>0.5357651015392575</v>
      </c>
      <c r="F63" s="39">
        <f t="shared" si="18"/>
        <v>0.49695403359793244</v>
      </c>
      <c r="G63" s="39">
        <f t="shared" si="19"/>
        <v>0.35398813447593935</v>
      </c>
      <c r="H63" s="39">
        <f t="shared" si="20"/>
        <v>0.38688524590163936</v>
      </c>
      <c r="I63" s="40" t="s">
        <v>54</v>
      </c>
      <c r="J63" s="39">
        <f t="shared" si="21"/>
        <v>0.5083786956985804</v>
      </c>
      <c r="K63" s="39">
        <f t="shared" si="22"/>
        <v>0.40193236714975844</v>
      </c>
      <c r="L63" s="39">
        <f t="shared" si="23"/>
        <v>0.4982394366197183</v>
      </c>
      <c r="M63" s="41">
        <f t="shared" si="24"/>
        <v>0.5109767025089605</v>
      </c>
      <c r="N63" s="39">
        <f t="shared" si="25"/>
        <v>0.5079653587084358</v>
      </c>
      <c r="O63" s="39">
        <f t="shared" si="26"/>
        <v>0.3022636484687084</v>
      </c>
      <c r="P63" s="39">
        <f t="shared" si="27"/>
        <v>0.4863157894736842</v>
      </c>
      <c r="Q63" s="39">
        <f t="shared" si="28"/>
        <v>0.4442508710801394</v>
      </c>
      <c r="R63" s="39">
        <f t="shared" si="29"/>
        <v>0.4848391089108911</v>
      </c>
      <c r="S63" s="39">
        <f t="shared" si="30"/>
        <v>0.47939866369710465</v>
      </c>
      <c r="T63" s="39">
        <f t="shared" si="31"/>
        <v>0.460098004900245</v>
      </c>
      <c r="U63" s="39">
        <f t="shared" si="32"/>
        <v>0.5111241217798594</v>
      </c>
      <c r="V63" s="41">
        <f t="shared" si="33"/>
        <v>0.5460586852060116</v>
      </c>
    </row>
    <row r="64" spans="2:22" ht="12.75">
      <c r="B64" s="23" t="s">
        <v>52</v>
      </c>
      <c r="C64" s="24"/>
      <c r="D64" s="42">
        <f>+(D19/$D$19)</f>
        <v>1</v>
      </c>
      <c r="E64" s="26">
        <f>+(E19/$E$19)</f>
        <v>1</v>
      </c>
      <c r="F64" s="26">
        <f>+(F19/$F$19)</f>
        <v>1</v>
      </c>
      <c r="G64" s="26">
        <f>+(G19/$G$19)</f>
        <v>1</v>
      </c>
      <c r="H64" s="26">
        <f>+(H19/$H$19)</f>
        <v>1</v>
      </c>
      <c r="I64" s="43" t="s">
        <v>54</v>
      </c>
      <c r="J64" s="26">
        <f>+(J19/$J$19)</f>
        <v>1</v>
      </c>
      <c r="K64" s="26">
        <f>+(K19/$K$19)</f>
        <v>1</v>
      </c>
      <c r="L64" s="26">
        <f>+(L19/$L$19)</f>
        <v>1</v>
      </c>
      <c r="M64" s="27">
        <f>+(M19/$M$19)</f>
        <v>1</v>
      </c>
      <c r="N64" s="26">
        <f>+(N19/$N$19)</f>
        <v>1</v>
      </c>
      <c r="O64" s="26">
        <f>+(O19/$O$19)</f>
        <v>1</v>
      </c>
      <c r="P64" s="26">
        <f>+(P19/$P$19)</f>
        <v>1</v>
      </c>
      <c r="Q64" s="26">
        <f>+(Q19/$Q$19)</f>
        <v>1</v>
      </c>
      <c r="R64" s="26">
        <f>+(R19/$R$19)</f>
        <v>1</v>
      </c>
      <c r="S64" s="26">
        <f>+(S19/$S$19)</f>
        <v>1</v>
      </c>
      <c r="T64" s="26">
        <f>+(T19/$T$19)</f>
        <v>1</v>
      </c>
      <c r="U64" s="26">
        <f>+(U19/$U$19)</f>
        <v>1</v>
      </c>
      <c r="V64" s="27">
        <f>+(V19/$V$19)</f>
        <v>1</v>
      </c>
    </row>
    <row r="65" ht="12.75">
      <c r="B65" s="1" t="s">
        <v>61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2004-12-30T16:26:12Z</dcterms:created>
  <dcterms:modified xsi:type="dcterms:W3CDTF">2005-01-04T14:43:59Z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