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PL4000" sheetId="1" r:id="rId1"/>
  </sheets>
  <definedNames>
    <definedName name="DATABASE">'IPL4000'!$B$7:$V$17</definedName>
  </definedNames>
  <calcPr fullCalcOnLoad="1"/>
</workbook>
</file>

<file path=xl/sharedStrings.xml><?xml version="1.0" encoding="utf-8"?>
<sst xmlns="http://schemas.openxmlformats.org/spreadsheetml/2006/main" count="270" uniqueCount="60">
  <si>
    <t>Baltimore city *</t>
  </si>
  <si>
    <t>Dundalk CDP</t>
  </si>
  <si>
    <t>Columbia CDP</t>
  </si>
  <si>
    <t>Essex CDP</t>
  </si>
  <si>
    <t>Locheam CDP</t>
  </si>
  <si>
    <t>Milford Mill CDP</t>
  </si>
  <si>
    <t>Pikesville CDP</t>
  </si>
  <si>
    <t>Randallstown CDP</t>
  </si>
  <si>
    <t>Towson CDP</t>
  </si>
  <si>
    <t>Woodlawn CDP</t>
  </si>
  <si>
    <t>All Other</t>
  </si>
  <si>
    <t>Maryland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</si>
  <si>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</si>
  <si>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</si>
  <si>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</si>
  <si>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</si>
  <si>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</si>
  <si>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</si>
  <si>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</si>
  <si>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</si>
  <si>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</si>
  <si>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</si>
  <si>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</si>
  <si>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</si>
  <si>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</si>
  <si>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</si>
  <si>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</si>
  <si>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</si>
  <si>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</si>
  <si>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</si>
  <si>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</si>
  <si>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</si>
  <si>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</si>
  <si>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</si>
  <si>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</si>
  <si>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</si>
  <si>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</si>
  <si>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</si>
  <si>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</si>
  <si>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</si>
  <si>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</si>
  <si>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</si>
  <si>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</si>
  <si>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</si>
  <si>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</si>
  <si>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</si>
  <si>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</si>
  <si>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</si>
  <si>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</si>
  <si>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</si>
  <si>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</si>
  <si>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</si>
  <si>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</si>
  <si>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</si>
  <si>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</si>
  <si>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</si>
  <si>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In-flow :  Work in Baltimore city, Maryland, Resident In :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</si>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</sst>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2" fillId="0" borderId="6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2.28125" style="1" customWidth="1"/>
    <col min="3" max="3" width="10.71093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56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66" t="s">
        <v>12</v>
      </c>
      <c r="C4" s="67"/>
      <c r="D4" s="68" t="s">
        <v>13</v>
      </c>
      <c r="E4" s="69"/>
      <c r="F4" s="69"/>
      <c r="G4" s="69"/>
      <c r="H4" s="70"/>
      <c r="I4" s="6" t="s">
        <v>14</v>
      </c>
      <c r="J4" s="68" t="s">
        <v>15</v>
      </c>
      <c r="K4" s="71"/>
      <c r="L4" s="71"/>
      <c r="M4" s="72"/>
      <c r="N4" s="7" t="s">
        <v>16</v>
      </c>
      <c r="O4" s="68" t="s">
        <v>17</v>
      </c>
      <c r="P4" s="71"/>
      <c r="Q4" s="71"/>
      <c r="R4" s="71"/>
      <c r="S4" s="71"/>
      <c r="T4" s="71"/>
      <c r="U4" s="71"/>
      <c r="V4" s="72"/>
    </row>
    <row r="5" spans="2:22" ht="12.75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2.75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0</v>
      </c>
      <c r="C7" s="9" t="s">
        <v>11</v>
      </c>
      <c r="D7" s="57">
        <v>154465</v>
      </c>
      <c r="E7" s="58">
        <v>73935</v>
      </c>
      <c r="F7" s="58">
        <v>22545</v>
      </c>
      <c r="G7" s="58">
        <v>32275</v>
      </c>
      <c r="H7" s="58">
        <v>22650</v>
      </c>
      <c r="I7" s="59">
        <v>27</v>
      </c>
      <c r="J7" s="58">
        <v>152065</v>
      </c>
      <c r="K7" s="58">
        <v>14725</v>
      </c>
      <c r="L7" s="58">
        <v>12520</v>
      </c>
      <c r="M7" s="58">
        <v>124825</v>
      </c>
      <c r="N7" s="60">
        <v>151400</v>
      </c>
      <c r="O7" s="58">
        <v>14260</v>
      </c>
      <c r="P7" s="58">
        <v>27925</v>
      </c>
      <c r="Q7" s="58">
        <v>20785</v>
      </c>
      <c r="R7" s="58">
        <v>18125</v>
      </c>
      <c r="S7" s="58">
        <v>16085</v>
      </c>
      <c r="T7" s="58">
        <v>18305</v>
      </c>
      <c r="U7" s="58">
        <v>18035</v>
      </c>
      <c r="V7" s="60">
        <v>17880</v>
      </c>
    </row>
    <row r="8" spans="2:22" ht="12.75">
      <c r="B8" s="39" t="s">
        <v>59</v>
      </c>
      <c r="C8" s="40" t="s">
        <v>11</v>
      </c>
      <c r="D8" s="61">
        <v>25145</v>
      </c>
      <c r="E8" s="62">
        <v>21450</v>
      </c>
      <c r="F8" s="62">
        <v>2470</v>
      </c>
      <c r="G8" s="62">
        <v>1050</v>
      </c>
      <c r="H8" s="62">
        <v>130</v>
      </c>
      <c r="I8" s="63">
        <v>43</v>
      </c>
      <c r="J8" s="62">
        <v>25120</v>
      </c>
      <c r="K8" s="62">
        <v>225</v>
      </c>
      <c r="L8" s="62">
        <v>300</v>
      </c>
      <c r="M8" s="62">
        <v>24600</v>
      </c>
      <c r="N8" s="64">
        <v>25105</v>
      </c>
      <c r="O8" s="62">
        <v>195</v>
      </c>
      <c r="P8" s="62">
        <v>680</v>
      </c>
      <c r="Q8" s="62">
        <v>1200</v>
      </c>
      <c r="R8" s="62">
        <v>1515</v>
      </c>
      <c r="S8" s="62">
        <v>2105</v>
      </c>
      <c r="T8" s="62">
        <v>3575</v>
      </c>
      <c r="U8" s="62">
        <v>5465</v>
      </c>
      <c r="V8" s="64">
        <v>10365</v>
      </c>
    </row>
    <row r="9" spans="2:22" ht="12.75">
      <c r="B9" s="39" t="s">
        <v>1</v>
      </c>
      <c r="C9" s="40" t="s">
        <v>11</v>
      </c>
      <c r="D9" s="61">
        <v>9095</v>
      </c>
      <c r="E9" s="62">
        <v>6795</v>
      </c>
      <c r="F9" s="62">
        <v>1560</v>
      </c>
      <c r="G9" s="62">
        <v>535</v>
      </c>
      <c r="H9" s="62">
        <v>200</v>
      </c>
      <c r="I9" s="63">
        <v>24</v>
      </c>
      <c r="J9" s="62">
        <v>9095</v>
      </c>
      <c r="K9" s="62">
        <v>280</v>
      </c>
      <c r="L9" s="62">
        <v>485</v>
      </c>
      <c r="M9" s="62">
        <v>8330</v>
      </c>
      <c r="N9" s="64">
        <v>9095</v>
      </c>
      <c r="O9" s="62">
        <v>310</v>
      </c>
      <c r="P9" s="62">
        <v>1180</v>
      </c>
      <c r="Q9" s="62">
        <v>1010</v>
      </c>
      <c r="R9" s="62">
        <v>1275</v>
      </c>
      <c r="S9" s="62">
        <v>1485</v>
      </c>
      <c r="T9" s="62">
        <v>1615</v>
      </c>
      <c r="U9" s="62">
        <v>1445</v>
      </c>
      <c r="V9" s="64">
        <v>775</v>
      </c>
    </row>
    <row r="10" spans="2:22" ht="12.75">
      <c r="B10" s="39" t="s">
        <v>8</v>
      </c>
      <c r="C10" s="40" t="s">
        <v>11</v>
      </c>
      <c r="D10" s="61">
        <v>8140</v>
      </c>
      <c r="E10" s="62">
        <v>6645</v>
      </c>
      <c r="F10" s="62">
        <v>745</v>
      </c>
      <c r="G10" s="62">
        <v>420</v>
      </c>
      <c r="H10" s="62">
        <v>105</v>
      </c>
      <c r="I10" s="63">
        <v>27</v>
      </c>
      <c r="J10" s="62">
        <v>7920</v>
      </c>
      <c r="K10" s="62">
        <v>335</v>
      </c>
      <c r="L10" s="62">
        <v>150</v>
      </c>
      <c r="M10" s="62">
        <v>7435</v>
      </c>
      <c r="N10" s="64">
        <v>7920</v>
      </c>
      <c r="O10" s="62">
        <v>225</v>
      </c>
      <c r="P10" s="62">
        <v>655</v>
      </c>
      <c r="Q10" s="62">
        <v>635</v>
      </c>
      <c r="R10" s="62">
        <v>580</v>
      </c>
      <c r="S10" s="62">
        <v>605</v>
      </c>
      <c r="T10" s="62">
        <v>925</v>
      </c>
      <c r="U10" s="62">
        <v>1380</v>
      </c>
      <c r="V10" s="64">
        <v>2915</v>
      </c>
    </row>
    <row r="11" spans="2:22" ht="12.75">
      <c r="B11" s="39" t="s">
        <v>9</v>
      </c>
      <c r="C11" s="40" t="s">
        <v>11</v>
      </c>
      <c r="D11" s="61">
        <v>6055</v>
      </c>
      <c r="E11" s="62">
        <v>4665</v>
      </c>
      <c r="F11" s="62">
        <v>780</v>
      </c>
      <c r="G11" s="62">
        <v>510</v>
      </c>
      <c r="H11" s="62">
        <v>95</v>
      </c>
      <c r="I11" s="63">
        <v>30</v>
      </c>
      <c r="J11" s="62">
        <v>6055</v>
      </c>
      <c r="K11" s="62">
        <v>170</v>
      </c>
      <c r="L11" s="62">
        <v>190</v>
      </c>
      <c r="M11" s="62">
        <v>5695</v>
      </c>
      <c r="N11" s="64">
        <v>6045</v>
      </c>
      <c r="O11" s="62">
        <v>175</v>
      </c>
      <c r="P11" s="62">
        <v>610</v>
      </c>
      <c r="Q11" s="62">
        <v>655</v>
      </c>
      <c r="R11" s="62">
        <v>755</v>
      </c>
      <c r="S11" s="62">
        <v>740</v>
      </c>
      <c r="T11" s="62">
        <v>1175</v>
      </c>
      <c r="U11" s="62">
        <v>1025</v>
      </c>
      <c r="V11" s="64">
        <v>905</v>
      </c>
    </row>
    <row r="12" spans="2:22" ht="12.75">
      <c r="B12" s="39" t="s">
        <v>2</v>
      </c>
      <c r="C12" s="40" t="s">
        <v>11</v>
      </c>
      <c r="D12" s="61">
        <v>5475</v>
      </c>
      <c r="E12" s="62">
        <v>4815</v>
      </c>
      <c r="F12" s="62">
        <v>615</v>
      </c>
      <c r="G12" s="62">
        <v>24</v>
      </c>
      <c r="H12" s="62">
        <v>4</v>
      </c>
      <c r="I12" s="63">
        <v>35</v>
      </c>
      <c r="J12" s="62">
        <v>5475</v>
      </c>
      <c r="K12" s="62">
        <v>55</v>
      </c>
      <c r="L12" s="62">
        <v>55</v>
      </c>
      <c r="M12" s="62">
        <v>5370</v>
      </c>
      <c r="N12" s="64">
        <v>5465</v>
      </c>
      <c r="O12" s="62">
        <v>40</v>
      </c>
      <c r="P12" s="62">
        <v>200</v>
      </c>
      <c r="Q12" s="62">
        <v>330</v>
      </c>
      <c r="R12" s="62">
        <v>360</v>
      </c>
      <c r="S12" s="62">
        <v>495</v>
      </c>
      <c r="T12" s="62">
        <v>570</v>
      </c>
      <c r="U12" s="62">
        <v>1015</v>
      </c>
      <c r="V12" s="64">
        <v>2460</v>
      </c>
    </row>
    <row r="13" spans="2:22" ht="12.75">
      <c r="B13" s="39" t="s">
        <v>7</v>
      </c>
      <c r="C13" s="40" t="s">
        <v>11</v>
      </c>
      <c r="D13" s="61">
        <v>5230</v>
      </c>
      <c r="E13" s="62">
        <v>3805</v>
      </c>
      <c r="F13" s="62">
        <v>535</v>
      </c>
      <c r="G13" s="62">
        <v>760</v>
      </c>
      <c r="H13" s="62">
        <v>120</v>
      </c>
      <c r="I13" s="63">
        <v>37</v>
      </c>
      <c r="J13" s="62">
        <v>5230</v>
      </c>
      <c r="K13" s="62">
        <v>125</v>
      </c>
      <c r="L13" s="62">
        <v>135</v>
      </c>
      <c r="M13" s="62">
        <v>4970</v>
      </c>
      <c r="N13" s="64">
        <v>5225</v>
      </c>
      <c r="O13" s="62">
        <v>165</v>
      </c>
      <c r="P13" s="62">
        <v>255</v>
      </c>
      <c r="Q13" s="62">
        <v>420</v>
      </c>
      <c r="R13" s="62">
        <v>365</v>
      </c>
      <c r="S13" s="62">
        <v>480</v>
      </c>
      <c r="T13" s="62">
        <v>1110</v>
      </c>
      <c r="U13" s="62">
        <v>1215</v>
      </c>
      <c r="V13" s="64">
        <v>1215</v>
      </c>
    </row>
    <row r="14" spans="2:22" ht="12.75">
      <c r="B14" s="39" t="s">
        <v>6</v>
      </c>
      <c r="C14" s="40" t="s">
        <v>11</v>
      </c>
      <c r="D14" s="61">
        <v>5225</v>
      </c>
      <c r="E14" s="62">
        <v>4030</v>
      </c>
      <c r="F14" s="62">
        <v>625</v>
      </c>
      <c r="G14" s="62">
        <v>490</v>
      </c>
      <c r="H14" s="62">
        <v>65</v>
      </c>
      <c r="I14" s="63">
        <v>28</v>
      </c>
      <c r="J14" s="62">
        <v>5225</v>
      </c>
      <c r="K14" s="62">
        <v>150</v>
      </c>
      <c r="L14" s="62">
        <v>135</v>
      </c>
      <c r="M14" s="62">
        <v>4945</v>
      </c>
      <c r="N14" s="64">
        <v>5210</v>
      </c>
      <c r="O14" s="62">
        <v>140</v>
      </c>
      <c r="P14" s="62">
        <v>380</v>
      </c>
      <c r="Q14" s="62">
        <v>585</v>
      </c>
      <c r="R14" s="62">
        <v>500</v>
      </c>
      <c r="S14" s="62">
        <v>435</v>
      </c>
      <c r="T14" s="62">
        <v>680</v>
      </c>
      <c r="U14" s="62">
        <v>695</v>
      </c>
      <c r="V14" s="64">
        <v>1790</v>
      </c>
    </row>
    <row r="15" spans="2:22" ht="12.75">
      <c r="B15" s="39" t="s">
        <v>3</v>
      </c>
      <c r="C15" s="40" t="s">
        <v>11</v>
      </c>
      <c r="D15" s="61">
        <v>4985</v>
      </c>
      <c r="E15" s="62">
        <v>3690</v>
      </c>
      <c r="F15" s="62">
        <v>705</v>
      </c>
      <c r="G15" s="62">
        <v>525</v>
      </c>
      <c r="H15" s="62">
        <v>55</v>
      </c>
      <c r="I15" s="63">
        <v>32</v>
      </c>
      <c r="J15" s="62">
        <v>4985</v>
      </c>
      <c r="K15" s="62">
        <v>250</v>
      </c>
      <c r="L15" s="62">
        <v>245</v>
      </c>
      <c r="M15" s="62">
        <v>4490</v>
      </c>
      <c r="N15" s="64">
        <v>4980</v>
      </c>
      <c r="O15" s="62">
        <v>150</v>
      </c>
      <c r="P15" s="62">
        <v>995</v>
      </c>
      <c r="Q15" s="62">
        <v>570</v>
      </c>
      <c r="R15" s="62">
        <v>630</v>
      </c>
      <c r="S15" s="62">
        <v>580</v>
      </c>
      <c r="T15" s="62">
        <v>670</v>
      </c>
      <c r="U15" s="62">
        <v>840</v>
      </c>
      <c r="V15" s="64">
        <v>545</v>
      </c>
    </row>
    <row r="16" spans="2:22" ht="12.75">
      <c r="B16" s="39" t="s">
        <v>4</v>
      </c>
      <c r="C16" s="40" t="s">
        <v>11</v>
      </c>
      <c r="D16" s="61">
        <v>4905</v>
      </c>
      <c r="E16" s="62">
        <v>3570</v>
      </c>
      <c r="F16" s="62">
        <v>515</v>
      </c>
      <c r="G16" s="62">
        <v>715</v>
      </c>
      <c r="H16" s="62">
        <v>100</v>
      </c>
      <c r="I16" s="63">
        <v>31</v>
      </c>
      <c r="J16" s="62">
        <v>4905</v>
      </c>
      <c r="K16" s="62">
        <v>165</v>
      </c>
      <c r="L16" s="62">
        <v>210</v>
      </c>
      <c r="M16" s="62">
        <v>4530</v>
      </c>
      <c r="N16" s="64">
        <v>4900</v>
      </c>
      <c r="O16" s="62">
        <v>140</v>
      </c>
      <c r="P16" s="62">
        <v>495</v>
      </c>
      <c r="Q16" s="62">
        <v>415</v>
      </c>
      <c r="R16" s="62">
        <v>535</v>
      </c>
      <c r="S16" s="62">
        <v>580</v>
      </c>
      <c r="T16" s="62">
        <v>850</v>
      </c>
      <c r="U16" s="62">
        <v>880</v>
      </c>
      <c r="V16" s="64">
        <v>1005</v>
      </c>
    </row>
    <row r="17" spans="2:22" ht="12.75">
      <c r="B17" s="39" t="s">
        <v>5</v>
      </c>
      <c r="C17" s="40" t="s">
        <v>11</v>
      </c>
      <c r="D17" s="61">
        <v>4855</v>
      </c>
      <c r="E17" s="62">
        <v>3360</v>
      </c>
      <c r="F17" s="62">
        <v>875</v>
      </c>
      <c r="G17" s="62">
        <v>540</v>
      </c>
      <c r="H17" s="62">
        <v>70</v>
      </c>
      <c r="I17" s="63">
        <v>31</v>
      </c>
      <c r="J17" s="62">
        <v>4855</v>
      </c>
      <c r="K17" s="62">
        <v>190</v>
      </c>
      <c r="L17" s="62">
        <v>125</v>
      </c>
      <c r="M17" s="62">
        <v>4545</v>
      </c>
      <c r="N17" s="64">
        <v>4855</v>
      </c>
      <c r="O17" s="62">
        <v>165</v>
      </c>
      <c r="P17" s="62">
        <v>575</v>
      </c>
      <c r="Q17" s="62">
        <v>650</v>
      </c>
      <c r="R17" s="62">
        <v>570</v>
      </c>
      <c r="S17" s="62">
        <v>535</v>
      </c>
      <c r="T17" s="62">
        <v>815</v>
      </c>
      <c r="U17" s="62">
        <v>885</v>
      </c>
      <c r="V17" s="64">
        <v>650</v>
      </c>
    </row>
    <row r="18" spans="2:22" ht="12.75">
      <c r="B18" s="39" t="s">
        <v>10</v>
      </c>
      <c r="C18" s="40"/>
      <c r="D18" s="61">
        <v>108392</v>
      </c>
      <c r="E18" s="62">
        <v>88291</v>
      </c>
      <c r="F18" s="62">
        <v>12608</v>
      </c>
      <c r="G18" s="62">
        <v>5603</v>
      </c>
      <c r="H18" s="62">
        <v>1446</v>
      </c>
      <c r="I18" s="65" t="s">
        <v>51</v>
      </c>
      <c r="J18" s="62">
        <v>105969</v>
      </c>
      <c r="K18" s="62">
        <v>2136</v>
      </c>
      <c r="L18" s="62">
        <v>2300</v>
      </c>
      <c r="M18" s="62">
        <v>101533</v>
      </c>
      <c r="N18" s="64">
        <v>105784</v>
      </c>
      <c r="O18" s="62">
        <v>1811</v>
      </c>
      <c r="P18" s="62">
        <v>6517</v>
      </c>
      <c r="Q18" s="62">
        <v>8464</v>
      </c>
      <c r="R18" s="62">
        <v>10181</v>
      </c>
      <c r="S18" s="62">
        <v>11453</v>
      </c>
      <c r="T18" s="62">
        <v>17492</v>
      </c>
      <c r="U18" s="62">
        <v>22833</v>
      </c>
      <c r="V18" s="64">
        <v>26911</v>
      </c>
    </row>
    <row r="19" spans="1:22" ht="14.25">
      <c r="A19" s="23"/>
      <c r="B19" s="24" t="s">
        <v>50</v>
      </c>
      <c r="C19" s="25"/>
      <c r="D19" s="56">
        <f>SUM(D7:D18)</f>
        <v>341967</v>
      </c>
      <c r="E19" s="26">
        <f>SUM(E7:E18)</f>
        <v>225051</v>
      </c>
      <c r="F19" s="26">
        <f>SUM(F7:F18)</f>
        <v>44578</v>
      </c>
      <c r="G19" s="26">
        <f>SUM(G7:G18)</f>
        <v>43447</v>
      </c>
      <c r="H19" s="26">
        <f>SUM(H7:H18)</f>
        <v>25040</v>
      </c>
      <c r="I19" s="27" t="s">
        <v>51</v>
      </c>
      <c r="J19" s="26">
        <f aca="true" t="shared" si="0" ref="J19:V19">SUM(J7:J18)</f>
        <v>336899</v>
      </c>
      <c r="K19" s="26">
        <f t="shared" si="0"/>
        <v>18806</v>
      </c>
      <c r="L19" s="26">
        <f t="shared" si="0"/>
        <v>16850</v>
      </c>
      <c r="M19" s="28">
        <f t="shared" si="0"/>
        <v>301268</v>
      </c>
      <c r="N19" s="28">
        <f t="shared" si="0"/>
        <v>335984</v>
      </c>
      <c r="O19" s="26">
        <f t="shared" si="0"/>
        <v>17776</v>
      </c>
      <c r="P19" s="26">
        <f t="shared" si="0"/>
        <v>40467</v>
      </c>
      <c r="Q19" s="26">
        <f t="shared" si="0"/>
        <v>35719</v>
      </c>
      <c r="R19" s="26">
        <f t="shared" si="0"/>
        <v>35391</v>
      </c>
      <c r="S19" s="26">
        <f t="shared" si="0"/>
        <v>35578</v>
      </c>
      <c r="T19" s="26">
        <f t="shared" si="0"/>
        <v>47782</v>
      </c>
      <c r="U19" s="26">
        <f t="shared" si="0"/>
        <v>55713</v>
      </c>
      <c r="V19" s="28">
        <f t="shared" si="0"/>
        <v>67416</v>
      </c>
    </row>
    <row r="20" spans="1:22" ht="14.25">
      <c r="A20" s="23"/>
      <c r="B20" s="1" t="s">
        <v>57</v>
      </c>
      <c r="C20" s="29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2:22" ht="12.75">
      <c r="B21" s="1" t="s">
        <v>58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2" t="s">
        <v>52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6" t="s">
        <v>12</v>
      </c>
      <c r="C27" s="67"/>
      <c r="D27" s="68" t="s">
        <v>13</v>
      </c>
      <c r="E27" s="69"/>
      <c r="F27" s="69"/>
      <c r="G27" s="69"/>
      <c r="H27" s="70"/>
      <c r="I27" s="6" t="s">
        <v>14</v>
      </c>
      <c r="J27" s="68" t="s">
        <v>15</v>
      </c>
      <c r="K27" s="71"/>
      <c r="L27" s="71"/>
      <c r="M27" s="72"/>
      <c r="N27" s="7" t="s">
        <v>16</v>
      </c>
      <c r="O27" s="68" t="s">
        <v>17</v>
      </c>
      <c r="P27" s="71"/>
      <c r="Q27" s="71"/>
      <c r="R27" s="71"/>
      <c r="S27" s="71"/>
      <c r="T27" s="71"/>
      <c r="U27" s="71"/>
      <c r="V27" s="72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53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0</v>
      </c>
      <c r="C30" s="9" t="s">
        <v>11</v>
      </c>
      <c r="D30" s="33" t="s">
        <v>54</v>
      </c>
      <c r="E30" s="34">
        <f>+(E7/D7)</f>
        <v>0.478652121839899</v>
      </c>
      <c r="F30" s="34">
        <f>+(F7/D7)</f>
        <v>0.14595539442592173</v>
      </c>
      <c r="G30" s="34">
        <f>+(G7/D7)</f>
        <v>0.20894701064966173</v>
      </c>
      <c r="H30" s="35">
        <f>+(H7/D7)</f>
        <v>0.14663516006862395</v>
      </c>
      <c r="I30" s="36" t="s">
        <v>51</v>
      </c>
      <c r="J30" s="33" t="s">
        <v>54</v>
      </c>
      <c r="K30" s="34">
        <f>+(K7/J7)</f>
        <v>0.09683359089862888</v>
      </c>
      <c r="L30" s="34">
        <f>+(L7/J7)</f>
        <v>0.08233321277085456</v>
      </c>
      <c r="M30" s="35">
        <f>+(M7/J7)</f>
        <v>0.8208660770065432</v>
      </c>
      <c r="N30" s="33" t="s">
        <v>54</v>
      </c>
      <c r="O30" s="37">
        <f>+(O7/N7)</f>
        <v>0.09418758256274769</v>
      </c>
      <c r="P30" s="37">
        <f>+(P7/N7)</f>
        <v>0.184445178335535</v>
      </c>
      <c r="Q30" s="37">
        <f>+(Q7/N7)</f>
        <v>0.13728533685601058</v>
      </c>
      <c r="R30" s="37">
        <f>+(R7/N7)</f>
        <v>0.11971598414795244</v>
      </c>
      <c r="S30" s="37">
        <f>+(S7/N7)</f>
        <v>0.10624174372523118</v>
      </c>
      <c r="T30" s="37">
        <f>+(T7/N7)</f>
        <v>0.12090488771466315</v>
      </c>
      <c r="U30" s="37">
        <f>+(U7/N7)</f>
        <v>0.11912153236459709</v>
      </c>
      <c r="V30" s="38">
        <f>+(V7/N7)</f>
        <v>0.11809775429326289</v>
      </c>
    </row>
    <row r="31" spans="2:22" ht="12.75">
      <c r="B31" s="39" t="s">
        <v>59</v>
      </c>
      <c r="C31" s="40" t="s">
        <v>11</v>
      </c>
      <c r="D31" s="41" t="s">
        <v>54</v>
      </c>
      <c r="E31" s="42">
        <f>+(E8/D8)</f>
        <v>0.8530522966792603</v>
      </c>
      <c r="F31" s="42">
        <f aca="true" t="shared" si="1" ref="F31:F41">+(F8/D8)</f>
        <v>0.09823026446609665</v>
      </c>
      <c r="G31" s="42">
        <f aca="true" t="shared" si="2" ref="G31:G41">+(G8/D8)</f>
        <v>0.0417578047325512</v>
      </c>
      <c r="H31" s="43">
        <f aca="true" t="shared" si="3" ref="H31:H41">+(H8/D8)</f>
        <v>0.005170013919268244</v>
      </c>
      <c r="I31" s="36" t="s">
        <v>51</v>
      </c>
      <c r="J31" s="41" t="s">
        <v>54</v>
      </c>
      <c r="K31" s="42">
        <f aca="true" t="shared" si="4" ref="K31:K42">+(K8/J8)</f>
        <v>0.008957006369426751</v>
      </c>
      <c r="L31" s="42">
        <f aca="true" t="shared" si="5" ref="L31:L41">+(L8/J8)</f>
        <v>0.01194267515923567</v>
      </c>
      <c r="M31" s="43">
        <f aca="true" t="shared" si="6" ref="M31:M41">+(M8/J8)</f>
        <v>0.9792993630573248</v>
      </c>
      <c r="N31" s="41" t="s">
        <v>54</v>
      </c>
      <c r="O31" s="44">
        <f aca="true" t="shared" si="7" ref="O31:O42">+(O8/N8)</f>
        <v>0.007767377016530572</v>
      </c>
      <c r="P31" s="44">
        <f aca="true" t="shared" si="8" ref="P31:P41">+(P8/N8)</f>
        <v>0.027086237801234814</v>
      </c>
      <c r="Q31" s="44">
        <f aca="true" t="shared" si="9" ref="Q31:Q41">+(Q8/N8)</f>
        <v>0.04779924317864967</v>
      </c>
      <c r="R31" s="44">
        <f aca="true" t="shared" si="10" ref="R31:R41">+(R8/N8)</f>
        <v>0.06034654451304521</v>
      </c>
      <c r="S31" s="44">
        <f aca="true" t="shared" si="11" ref="S31:S41">+(S8/N8)</f>
        <v>0.0838478390758813</v>
      </c>
      <c r="T31" s="44">
        <f aca="true" t="shared" si="12" ref="T31:T41">+(T8/N8)</f>
        <v>0.14240191196972715</v>
      </c>
      <c r="U31" s="44">
        <f aca="true" t="shared" si="13" ref="U31:U41">+(U8/N8)</f>
        <v>0.21768571997610037</v>
      </c>
      <c r="V31" s="45">
        <f aca="true" t="shared" si="14" ref="V31:V41">+(V8/N8)</f>
        <v>0.41286596295558653</v>
      </c>
    </row>
    <row r="32" spans="2:22" ht="12.75">
      <c r="B32" s="39" t="s">
        <v>1</v>
      </c>
      <c r="C32" s="40" t="s">
        <v>11</v>
      </c>
      <c r="D32" s="41" t="s">
        <v>54</v>
      </c>
      <c r="E32" s="42">
        <f>+(E9/D9)</f>
        <v>0.7471137987905443</v>
      </c>
      <c r="F32" s="42">
        <f>+(F9/D9)</f>
        <v>0.17152281473336997</v>
      </c>
      <c r="G32" s="42">
        <f>+(G9/D9)</f>
        <v>0.058823529411764705</v>
      </c>
      <c r="H32" s="43">
        <f t="shared" si="3"/>
        <v>0.02199010445299615</v>
      </c>
      <c r="I32" s="36" t="s">
        <v>51</v>
      </c>
      <c r="J32" s="41" t="s">
        <v>54</v>
      </c>
      <c r="K32" s="42">
        <f t="shared" si="4"/>
        <v>0.030786146234194612</v>
      </c>
      <c r="L32" s="42">
        <f t="shared" si="5"/>
        <v>0.05332600329851567</v>
      </c>
      <c r="M32" s="43">
        <f t="shared" si="6"/>
        <v>0.9158878504672897</v>
      </c>
      <c r="N32" s="41" t="s">
        <v>54</v>
      </c>
      <c r="O32" s="44">
        <f t="shared" si="7"/>
        <v>0.034084661902144035</v>
      </c>
      <c r="P32" s="44">
        <f t="shared" si="8"/>
        <v>0.1297416162726773</v>
      </c>
      <c r="Q32" s="44">
        <f t="shared" si="9"/>
        <v>0.11105002748763057</v>
      </c>
      <c r="R32" s="44">
        <f t="shared" si="10"/>
        <v>0.14018691588785046</v>
      </c>
      <c r="S32" s="44">
        <f t="shared" si="11"/>
        <v>0.16327652556349642</v>
      </c>
      <c r="T32" s="44">
        <f t="shared" si="12"/>
        <v>0.17757009345794392</v>
      </c>
      <c r="U32" s="44">
        <f t="shared" si="13"/>
        <v>0.1588785046728972</v>
      </c>
      <c r="V32" s="45">
        <f t="shared" si="14"/>
        <v>0.08521165475536009</v>
      </c>
    </row>
    <row r="33" spans="2:22" ht="12.75">
      <c r="B33" s="39" t="s">
        <v>8</v>
      </c>
      <c r="C33" s="40" t="s">
        <v>11</v>
      </c>
      <c r="D33" s="41" t="s">
        <v>54</v>
      </c>
      <c r="E33" s="42">
        <f aca="true" t="shared" si="15" ref="E33:E42">+(E10/D10)</f>
        <v>0.8163390663390664</v>
      </c>
      <c r="F33" s="42">
        <f t="shared" si="1"/>
        <v>0.09152334152334152</v>
      </c>
      <c r="G33" s="42">
        <f t="shared" si="2"/>
        <v>0.051597051597051594</v>
      </c>
      <c r="H33" s="43">
        <f t="shared" si="3"/>
        <v>0.012899262899262898</v>
      </c>
      <c r="I33" s="36" t="s">
        <v>51</v>
      </c>
      <c r="J33" s="41" t="s">
        <v>54</v>
      </c>
      <c r="K33" s="42">
        <f t="shared" si="4"/>
        <v>0.0422979797979798</v>
      </c>
      <c r="L33" s="42">
        <f t="shared" si="5"/>
        <v>0.01893939393939394</v>
      </c>
      <c r="M33" s="43">
        <f t="shared" si="6"/>
        <v>0.9387626262626263</v>
      </c>
      <c r="N33" s="41" t="s">
        <v>54</v>
      </c>
      <c r="O33" s="44">
        <f t="shared" si="7"/>
        <v>0.028409090909090908</v>
      </c>
      <c r="P33" s="44">
        <f t="shared" si="8"/>
        <v>0.08270202020202021</v>
      </c>
      <c r="Q33" s="44">
        <f t="shared" si="9"/>
        <v>0.08017676767676768</v>
      </c>
      <c r="R33" s="44">
        <f t="shared" si="10"/>
        <v>0.07323232323232323</v>
      </c>
      <c r="S33" s="44">
        <f t="shared" si="11"/>
        <v>0.0763888888888889</v>
      </c>
      <c r="T33" s="44">
        <f t="shared" si="12"/>
        <v>0.1167929292929293</v>
      </c>
      <c r="U33" s="44">
        <f t="shared" si="13"/>
        <v>0.17424242424242425</v>
      </c>
      <c r="V33" s="45">
        <f t="shared" si="14"/>
        <v>0.3680555555555556</v>
      </c>
    </row>
    <row r="34" spans="2:22" ht="12.75">
      <c r="B34" s="39" t="s">
        <v>9</v>
      </c>
      <c r="C34" s="40" t="s">
        <v>11</v>
      </c>
      <c r="D34" s="41" t="s">
        <v>54</v>
      </c>
      <c r="E34" s="42">
        <f t="shared" si="15"/>
        <v>0.7704376548307185</v>
      </c>
      <c r="F34" s="42">
        <f t="shared" si="1"/>
        <v>0.12881915772089184</v>
      </c>
      <c r="G34" s="42">
        <f t="shared" si="2"/>
        <v>0.08422791081750619</v>
      </c>
      <c r="H34" s="43">
        <f t="shared" si="3"/>
        <v>0.01568951279933939</v>
      </c>
      <c r="I34" s="36" t="s">
        <v>51</v>
      </c>
      <c r="J34" s="41" t="s">
        <v>54</v>
      </c>
      <c r="K34" s="42">
        <f t="shared" si="4"/>
        <v>0.028075970272502065</v>
      </c>
      <c r="L34" s="42">
        <f t="shared" si="5"/>
        <v>0.03137902559867878</v>
      </c>
      <c r="M34" s="43">
        <f t="shared" si="6"/>
        <v>0.9405450041288191</v>
      </c>
      <c r="N34" s="41" t="s">
        <v>54</v>
      </c>
      <c r="O34" s="44">
        <f t="shared" si="7"/>
        <v>0.028949545078577336</v>
      </c>
      <c r="P34" s="44">
        <f t="shared" si="8"/>
        <v>0.10090984284532671</v>
      </c>
      <c r="Q34" s="44">
        <f t="shared" si="9"/>
        <v>0.10835401157981803</v>
      </c>
      <c r="R34" s="44">
        <f t="shared" si="10"/>
        <v>0.12489660876757651</v>
      </c>
      <c r="S34" s="44">
        <f t="shared" si="11"/>
        <v>0.12241521918941274</v>
      </c>
      <c r="T34" s="44">
        <f t="shared" si="12"/>
        <v>0.19437551695616212</v>
      </c>
      <c r="U34" s="44">
        <f t="shared" si="13"/>
        <v>0.1695616211745244</v>
      </c>
      <c r="V34" s="45">
        <f t="shared" si="14"/>
        <v>0.14971050454921422</v>
      </c>
    </row>
    <row r="35" spans="2:22" ht="12.75">
      <c r="B35" s="39" t="s">
        <v>2</v>
      </c>
      <c r="C35" s="40" t="s">
        <v>11</v>
      </c>
      <c r="D35" s="41" t="s">
        <v>54</v>
      </c>
      <c r="E35" s="42">
        <f t="shared" si="15"/>
        <v>0.8794520547945206</v>
      </c>
      <c r="F35" s="42">
        <f t="shared" si="1"/>
        <v>0.11232876712328767</v>
      </c>
      <c r="G35" s="42">
        <f t="shared" si="2"/>
        <v>0.004383561643835616</v>
      </c>
      <c r="H35" s="43">
        <f t="shared" si="3"/>
        <v>0.0007305936073059361</v>
      </c>
      <c r="I35" s="36" t="s">
        <v>51</v>
      </c>
      <c r="J35" s="41" t="s">
        <v>54</v>
      </c>
      <c r="K35" s="42">
        <f t="shared" si="4"/>
        <v>0.01004566210045662</v>
      </c>
      <c r="L35" s="42">
        <f t="shared" si="5"/>
        <v>0.01004566210045662</v>
      </c>
      <c r="M35" s="43">
        <f t="shared" si="6"/>
        <v>0.9808219178082191</v>
      </c>
      <c r="N35" s="41" t="s">
        <v>54</v>
      </c>
      <c r="O35" s="44">
        <f t="shared" si="7"/>
        <v>0.007319304666056725</v>
      </c>
      <c r="P35" s="44">
        <f t="shared" si="8"/>
        <v>0.036596523330283626</v>
      </c>
      <c r="Q35" s="44">
        <f t="shared" si="9"/>
        <v>0.06038426349496798</v>
      </c>
      <c r="R35" s="44">
        <f t="shared" si="10"/>
        <v>0.06587374199451052</v>
      </c>
      <c r="S35" s="44">
        <f t="shared" si="11"/>
        <v>0.09057639524245197</v>
      </c>
      <c r="T35" s="44">
        <f t="shared" si="12"/>
        <v>0.10430009149130832</v>
      </c>
      <c r="U35" s="44">
        <f t="shared" si="13"/>
        <v>0.18572735590118938</v>
      </c>
      <c r="V35" s="45">
        <f t="shared" si="14"/>
        <v>0.4501372369624886</v>
      </c>
    </row>
    <row r="36" spans="2:22" ht="12.75">
      <c r="B36" s="39" t="s">
        <v>7</v>
      </c>
      <c r="C36" s="40" t="s">
        <v>11</v>
      </c>
      <c r="D36" s="41" t="s">
        <v>54</v>
      </c>
      <c r="E36" s="42">
        <f t="shared" si="15"/>
        <v>0.7275334608030593</v>
      </c>
      <c r="F36" s="42">
        <f t="shared" si="1"/>
        <v>0.1022944550669216</v>
      </c>
      <c r="G36" s="42">
        <f t="shared" si="2"/>
        <v>0.14531548757170173</v>
      </c>
      <c r="H36" s="43">
        <f t="shared" si="3"/>
        <v>0.022944550669216062</v>
      </c>
      <c r="I36" s="36" t="s">
        <v>51</v>
      </c>
      <c r="J36" s="41" t="s">
        <v>54</v>
      </c>
      <c r="K36" s="42">
        <f t="shared" si="4"/>
        <v>0.02390057361376673</v>
      </c>
      <c r="L36" s="42">
        <f t="shared" si="5"/>
        <v>0.02581261950286807</v>
      </c>
      <c r="M36" s="43">
        <f t="shared" si="6"/>
        <v>0.9502868068833652</v>
      </c>
      <c r="N36" s="41" t="s">
        <v>54</v>
      </c>
      <c r="O36" s="44">
        <f t="shared" si="7"/>
        <v>0.031578947368421054</v>
      </c>
      <c r="P36" s="44">
        <f t="shared" si="8"/>
        <v>0.04880382775119617</v>
      </c>
      <c r="Q36" s="44">
        <f t="shared" si="9"/>
        <v>0.08038277511961722</v>
      </c>
      <c r="R36" s="44">
        <f t="shared" si="10"/>
        <v>0.06985645933014355</v>
      </c>
      <c r="S36" s="44">
        <f t="shared" si="11"/>
        <v>0.09186602870813397</v>
      </c>
      <c r="T36" s="44">
        <f t="shared" si="12"/>
        <v>0.21244019138755982</v>
      </c>
      <c r="U36" s="44">
        <f t="shared" si="13"/>
        <v>0.23253588516746412</v>
      </c>
      <c r="V36" s="45">
        <f t="shared" si="14"/>
        <v>0.23253588516746412</v>
      </c>
    </row>
    <row r="37" spans="2:22" ht="12.75">
      <c r="B37" s="39" t="s">
        <v>6</v>
      </c>
      <c r="C37" s="40" t="s">
        <v>11</v>
      </c>
      <c r="D37" s="41" t="s">
        <v>54</v>
      </c>
      <c r="E37" s="42">
        <f t="shared" si="15"/>
        <v>0.7712918660287081</v>
      </c>
      <c r="F37" s="42">
        <f t="shared" si="1"/>
        <v>0.11961722488038277</v>
      </c>
      <c r="G37" s="42">
        <f t="shared" si="2"/>
        <v>0.0937799043062201</v>
      </c>
      <c r="H37" s="43">
        <f t="shared" si="3"/>
        <v>0.012440191387559809</v>
      </c>
      <c r="I37" s="36" t="s">
        <v>51</v>
      </c>
      <c r="J37" s="41" t="s">
        <v>54</v>
      </c>
      <c r="K37" s="42">
        <f t="shared" si="4"/>
        <v>0.028708133971291867</v>
      </c>
      <c r="L37" s="42">
        <f t="shared" si="5"/>
        <v>0.02583732057416268</v>
      </c>
      <c r="M37" s="43">
        <f t="shared" si="6"/>
        <v>0.9464114832535885</v>
      </c>
      <c r="N37" s="41" t="s">
        <v>54</v>
      </c>
      <c r="O37" s="44">
        <f t="shared" si="7"/>
        <v>0.026871401151631478</v>
      </c>
      <c r="P37" s="44">
        <f t="shared" si="8"/>
        <v>0.07293666026871401</v>
      </c>
      <c r="Q37" s="44">
        <f t="shared" si="9"/>
        <v>0.11228406909788867</v>
      </c>
      <c r="R37" s="44">
        <f t="shared" si="10"/>
        <v>0.09596928982725528</v>
      </c>
      <c r="S37" s="44">
        <f t="shared" si="11"/>
        <v>0.08349328214971209</v>
      </c>
      <c r="T37" s="44">
        <f t="shared" si="12"/>
        <v>0.13051823416506717</v>
      </c>
      <c r="U37" s="44">
        <f t="shared" si="13"/>
        <v>0.13339731285988485</v>
      </c>
      <c r="V37" s="45">
        <f t="shared" si="14"/>
        <v>0.3435700575815739</v>
      </c>
    </row>
    <row r="38" spans="2:22" ht="12.75">
      <c r="B38" s="39" t="s">
        <v>3</v>
      </c>
      <c r="C38" s="40" t="s">
        <v>11</v>
      </c>
      <c r="D38" s="41" t="s">
        <v>54</v>
      </c>
      <c r="E38" s="42">
        <f t="shared" si="15"/>
        <v>0.7402206619859579</v>
      </c>
      <c r="F38" s="42">
        <f t="shared" si="1"/>
        <v>0.14142427281845538</v>
      </c>
      <c r="G38" s="42">
        <f t="shared" si="2"/>
        <v>0.10531594784353059</v>
      </c>
      <c r="H38" s="43">
        <f t="shared" si="3"/>
        <v>0.011033099297893681</v>
      </c>
      <c r="I38" s="36" t="s">
        <v>51</v>
      </c>
      <c r="J38" s="41" t="s">
        <v>54</v>
      </c>
      <c r="K38" s="42">
        <f t="shared" si="4"/>
        <v>0.05015045135406219</v>
      </c>
      <c r="L38" s="42">
        <f t="shared" si="5"/>
        <v>0.04914744232698094</v>
      </c>
      <c r="M38" s="43">
        <f t="shared" si="6"/>
        <v>0.9007021063189569</v>
      </c>
      <c r="N38" s="41" t="s">
        <v>54</v>
      </c>
      <c r="O38" s="44">
        <f t="shared" si="7"/>
        <v>0.030120481927710843</v>
      </c>
      <c r="P38" s="44">
        <f t="shared" si="8"/>
        <v>0.19979919678714858</v>
      </c>
      <c r="Q38" s="44">
        <f t="shared" si="9"/>
        <v>0.1144578313253012</v>
      </c>
      <c r="R38" s="44">
        <f t="shared" si="10"/>
        <v>0.12650602409638553</v>
      </c>
      <c r="S38" s="44">
        <f t="shared" si="11"/>
        <v>0.11646586345381527</v>
      </c>
      <c r="T38" s="44">
        <f t="shared" si="12"/>
        <v>0.13453815261044177</v>
      </c>
      <c r="U38" s="44">
        <f t="shared" si="13"/>
        <v>0.1686746987951807</v>
      </c>
      <c r="V38" s="45">
        <f t="shared" si="14"/>
        <v>0.10943775100401607</v>
      </c>
    </row>
    <row r="39" spans="2:22" ht="12.75">
      <c r="B39" s="39" t="s">
        <v>4</v>
      </c>
      <c r="C39" s="40" t="s">
        <v>11</v>
      </c>
      <c r="D39" s="41" t="s">
        <v>54</v>
      </c>
      <c r="E39" s="42">
        <f t="shared" si="15"/>
        <v>0.72782874617737</v>
      </c>
      <c r="F39" s="42">
        <f t="shared" si="1"/>
        <v>0.10499490316004077</v>
      </c>
      <c r="G39" s="42">
        <f t="shared" si="2"/>
        <v>0.145769622833843</v>
      </c>
      <c r="H39" s="43">
        <f t="shared" si="3"/>
        <v>0.020387359836901122</v>
      </c>
      <c r="I39" s="36" t="s">
        <v>51</v>
      </c>
      <c r="J39" s="41" t="s">
        <v>54</v>
      </c>
      <c r="K39" s="42">
        <f t="shared" si="4"/>
        <v>0.03363914373088685</v>
      </c>
      <c r="L39" s="42">
        <f t="shared" si="5"/>
        <v>0.04281345565749235</v>
      </c>
      <c r="M39" s="43">
        <f t="shared" si="6"/>
        <v>0.9235474006116208</v>
      </c>
      <c r="N39" s="41" t="s">
        <v>54</v>
      </c>
      <c r="O39" s="44">
        <f t="shared" si="7"/>
        <v>0.02857142857142857</v>
      </c>
      <c r="P39" s="44">
        <f t="shared" si="8"/>
        <v>0.10102040816326531</v>
      </c>
      <c r="Q39" s="44">
        <f t="shared" si="9"/>
        <v>0.08469387755102041</v>
      </c>
      <c r="R39" s="44">
        <f t="shared" si="10"/>
        <v>0.10918367346938776</v>
      </c>
      <c r="S39" s="44">
        <f t="shared" si="11"/>
        <v>0.11836734693877551</v>
      </c>
      <c r="T39" s="44">
        <f t="shared" si="12"/>
        <v>0.17346938775510204</v>
      </c>
      <c r="U39" s="44">
        <f t="shared" si="13"/>
        <v>0.17959183673469387</v>
      </c>
      <c r="V39" s="45">
        <f t="shared" si="14"/>
        <v>0.20510204081632652</v>
      </c>
    </row>
    <row r="40" spans="2:22" ht="12.75">
      <c r="B40" s="39" t="s">
        <v>5</v>
      </c>
      <c r="C40" s="40" t="s">
        <v>11</v>
      </c>
      <c r="D40" s="41" t="s">
        <v>54</v>
      </c>
      <c r="E40" s="42">
        <f t="shared" si="15"/>
        <v>0.6920700308959835</v>
      </c>
      <c r="F40" s="42">
        <f t="shared" si="1"/>
        <v>0.18022657054582905</v>
      </c>
      <c r="G40" s="42">
        <f t="shared" si="2"/>
        <v>0.11122554067971163</v>
      </c>
      <c r="H40" s="43">
        <f t="shared" si="3"/>
        <v>0.014418125643666324</v>
      </c>
      <c r="I40" s="36" t="s">
        <v>51</v>
      </c>
      <c r="J40" s="41" t="s">
        <v>54</v>
      </c>
      <c r="K40" s="42">
        <f t="shared" si="4"/>
        <v>0.03913491246138002</v>
      </c>
      <c r="L40" s="42">
        <f t="shared" si="5"/>
        <v>0.025746652935118436</v>
      </c>
      <c r="M40" s="43">
        <f t="shared" si="6"/>
        <v>0.9361483007209063</v>
      </c>
      <c r="N40" s="41" t="s">
        <v>54</v>
      </c>
      <c r="O40" s="44">
        <f t="shared" si="7"/>
        <v>0.03398558187435633</v>
      </c>
      <c r="P40" s="44">
        <f t="shared" si="8"/>
        <v>0.1184346035015448</v>
      </c>
      <c r="Q40" s="44">
        <f t="shared" si="9"/>
        <v>0.13388259526261587</v>
      </c>
      <c r="R40" s="44">
        <f t="shared" si="10"/>
        <v>0.11740473738414006</v>
      </c>
      <c r="S40" s="44">
        <f t="shared" si="11"/>
        <v>0.1101956745623069</v>
      </c>
      <c r="T40" s="44">
        <f t="shared" si="12"/>
        <v>0.1678681771369722</v>
      </c>
      <c r="U40" s="44">
        <f t="shared" si="13"/>
        <v>0.1822863027806385</v>
      </c>
      <c r="V40" s="45">
        <f t="shared" si="14"/>
        <v>0.13388259526261587</v>
      </c>
    </row>
    <row r="41" spans="2:22" ht="12.75">
      <c r="B41" s="39" t="s">
        <v>10</v>
      </c>
      <c r="C41" s="40"/>
      <c r="D41" s="41" t="s">
        <v>54</v>
      </c>
      <c r="E41" s="42">
        <f t="shared" si="15"/>
        <v>0.8145527345191527</v>
      </c>
      <c r="F41" s="42">
        <f t="shared" si="1"/>
        <v>0.11631854749428001</v>
      </c>
      <c r="G41" s="42">
        <f t="shared" si="2"/>
        <v>0.05169200679016902</v>
      </c>
      <c r="H41" s="43">
        <f t="shared" si="3"/>
        <v>0.013340467931212636</v>
      </c>
      <c r="I41" s="46" t="s">
        <v>51</v>
      </c>
      <c r="J41" s="41" t="s">
        <v>54</v>
      </c>
      <c r="K41" s="42">
        <f t="shared" si="4"/>
        <v>0.02015683832064094</v>
      </c>
      <c r="L41" s="42">
        <f t="shared" si="5"/>
        <v>0.021704460738517867</v>
      </c>
      <c r="M41" s="43">
        <f t="shared" si="6"/>
        <v>0.9581387009408412</v>
      </c>
      <c r="N41" s="41" t="s">
        <v>54</v>
      </c>
      <c r="O41" s="44">
        <f t="shared" si="7"/>
        <v>0.017119791272782275</v>
      </c>
      <c r="P41" s="44">
        <f t="shared" si="8"/>
        <v>0.06160667019587083</v>
      </c>
      <c r="Q41" s="44">
        <f t="shared" si="9"/>
        <v>0.08001210012856387</v>
      </c>
      <c r="R41" s="44">
        <f t="shared" si="10"/>
        <v>0.09624328820993723</v>
      </c>
      <c r="S41" s="44">
        <f t="shared" si="11"/>
        <v>0.10826779097027905</v>
      </c>
      <c r="T41" s="44">
        <f t="shared" si="12"/>
        <v>0.1653558194055812</v>
      </c>
      <c r="U41" s="44">
        <f t="shared" si="13"/>
        <v>0.21584549648340012</v>
      </c>
      <c r="V41" s="45">
        <f t="shared" si="14"/>
        <v>0.2543957498298419</v>
      </c>
    </row>
    <row r="42" spans="2:22" ht="12.75">
      <c r="B42" s="24" t="s">
        <v>50</v>
      </c>
      <c r="C42" s="25"/>
      <c r="D42" s="47" t="s">
        <v>54</v>
      </c>
      <c r="E42" s="48">
        <f t="shared" si="15"/>
        <v>0.6581073612366105</v>
      </c>
      <c r="F42" s="48">
        <f>+(F19/D19)</f>
        <v>0.1303576076054122</v>
      </c>
      <c r="G42" s="48">
        <f>+(G19/D19)</f>
        <v>0.12705027093257537</v>
      </c>
      <c r="H42" s="49">
        <f>+(H19/D19)</f>
        <v>0.07322343968862492</v>
      </c>
      <c r="I42" s="50" t="s">
        <v>51</v>
      </c>
      <c r="J42" s="47" t="s">
        <v>54</v>
      </c>
      <c r="K42" s="48">
        <f t="shared" si="4"/>
        <v>0.05582088400381123</v>
      </c>
      <c r="L42" s="48">
        <f>+(L19/J19)</f>
        <v>0.05001498965565347</v>
      </c>
      <c r="M42" s="49">
        <f>+(M19/J19)</f>
        <v>0.8942383325566416</v>
      </c>
      <c r="N42" s="47" t="s">
        <v>54</v>
      </c>
      <c r="O42" s="51">
        <f t="shared" si="7"/>
        <v>0.05290728129910948</v>
      </c>
      <c r="P42" s="51">
        <f>+(P19/N19)</f>
        <v>0.12044323539216154</v>
      </c>
      <c r="Q42" s="51">
        <f>+(Q19/N19)</f>
        <v>0.10631161007667032</v>
      </c>
      <c r="R42" s="51">
        <f>+(R19/N19)</f>
        <v>0.10533537311300538</v>
      </c>
      <c r="S42" s="51">
        <f>+(S19/N19)</f>
        <v>0.10589194723558265</v>
      </c>
      <c r="T42" s="51">
        <f>+(T19/N19)</f>
        <v>0.14221510548121338</v>
      </c>
      <c r="U42" s="51">
        <f>+(U19/N19)</f>
        <v>0.1658203962093433</v>
      </c>
      <c r="V42" s="52">
        <f>+(V19/N19)</f>
        <v>0.20065241201961997</v>
      </c>
    </row>
    <row r="43" spans="2:22" ht="12.75">
      <c r="B43" s="1" t="s">
        <v>57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58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2" t="s">
        <v>55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6" t="s">
        <v>12</v>
      </c>
      <c r="C50" s="67"/>
      <c r="D50" s="68" t="s">
        <v>13</v>
      </c>
      <c r="E50" s="69"/>
      <c r="F50" s="69"/>
      <c r="G50" s="69"/>
      <c r="H50" s="70"/>
      <c r="I50" s="6" t="s">
        <v>14</v>
      </c>
      <c r="J50" s="68" t="s">
        <v>15</v>
      </c>
      <c r="K50" s="71"/>
      <c r="L50" s="71"/>
      <c r="M50" s="72"/>
      <c r="N50" s="7" t="s">
        <v>16</v>
      </c>
      <c r="O50" s="68" t="s">
        <v>17</v>
      </c>
      <c r="P50" s="71"/>
      <c r="Q50" s="71"/>
      <c r="R50" s="71"/>
      <c r="S50" s="71"/>
      <c r="T50" s="71"/>
      <c r="U50" s="71"/>
      <c r="V50" s="72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53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39" t="s">
        <v>59</v>
      </c>
      <c r="C53" s="40" t="s">
        <v>11</v>
      </c>
      <c r="D53" s="53">
        <f>+(D8/($D$19-$D$7))</f>
        <v>0.13410523621081374</v>
      </c>
      <c r="E53" s="42">
        <f aca="true" t="shared" si="16" ref="E53:E63">+(E8/($E$19-$E$7))</f>
        <v>0.14194393710791708</v>
      </c>
      <c r="F53" s="42">
        <f aca="true" t="shared" si="17" ref="F53:F63">+(F8/($F$19-$F$7))</f>
        <v>0.11210457041710162</v>
      </c>
      <c r="G53" s="42">
        <f aca="true" t="shared" si="18" ref="G53:G63">+(G8/($G$19-$G$7))</f>
        <v>0.09398496240601503</v>
      </c>
      <c r="H53" s="43">
        <f aca="true" t="shared" si="19" ref="H53:H63">+(H8/($H$19-$H$7))</f>
        <v>0.05439330543933055</v>
      </c>
      <c r="I53" s="36" t="s">
        <v>51</v>
      </c>
      <c r="J53" s="53">
        <f aca="true" t="shared" si="20" ref="J53:J63">+(J8/($J$19-$J$7))</f>
        <v>0.13590573162946212</v>
      </c>
      <c r="K53" s="42">
        <f aca="true" t="shared" si="21" ref="K53:K63">+(K8/($K$19-$K$7))</f>
        <v>0.05513354569958344</v>
      </c>
      <c r="L53" s="42">
        <f aca="true" t="shared" si="22" ref="L53:L63">+(L8/($L$19-$L$7))</f>
        <v>0.06928406466512702</v>
      </c>
      <c r="M53" s="43">
        <f aca="true" t="shared" si="23" ref="M53:M63">+(M8/($M$19-$M$7))</f>
        <v>0.13942179627415086</v>
      </c>
      <c r="N53" s="53">
        <f aca="true" t="shared" si="24" ref="N53:N63">+(N8/($N$19-$N$7))</f>
        <v>0.13600853811814675</v>
      </c>
      <c r="O53" s="42">
        <f aca="true" t="shared" si="25" ref="O53:O63">+(O8/($O$19-$O$7))</f>
        <v>0.05546075085324232</v>
      </c>
      <c r="P53" s="42">
        <f aca="true" t="shared" si="26" ref="P53:P63">+(P8/($P$19-$P$7))</f>
        <v>0.05421782809759209</v>
      </c>
      <c r="Q53" s="42">
        <f aca="true" t="shared" si="27" ref="Q53:Q63">+(Q8/($Q$19-$Q$7))</f>
        <v>0.08035355564483729</v>
      </c>
      <c r="R53" s="42">
        <f aca="true" t="shared" si="28" ref="R53:R63">+(R8/($R$19-$R$7))</f>
        <v>0.08774470056758948</v>
      </c>
      <c r="S53" s="42">
        <f aca="true" t="shared" si="29" ref="S53:S63">+(S8/($S$19-$S$7))</f>
        <v>0.10798748268609244</v>
      </c>
      <c r="T53" s="42">
        <f aca="true" t="shared" si="30" ref="T53:T63">+(T8/($T$19-$T$7))</f>
        <v>0.12128099874478407</v>
      </c>
      <c r="U53" s="42">
        <f aca="true" t="shared" si="31" ref="U53:U63">+(U8/($U$19-$U$7))</f>
        <v>0.14504485376081533</v>
      </c>
      <c r="V53" s="43">
        <f aca="true" t="shared" si="32" ref="V53:V63">+(V8/($V$19-$V$7))</f>
        <v>0.20924176356589147</v>
      </c>
    </row>
    <row r="54" spans="2:22" ht="12.75">
      <c r="B54" s="39" t="s">
        <v>1</v>
      </c>
      <c r="C54" s="40" t="s">
        <v>11</v>
      </c>
      <c r="D54" s="53">
        <f>+(D9/($D$19-$D$7))</f>
        <v>0.04850614926774115</v>
      </c>
      <c r="E54" s="42">
        <f t="shared" si="16"/>
        <v>0.04496545699992059</v>
      </c>
      <c r="F54" s="42">
        <f t="shared" si="17"/>
        <v>0.07080288657922208</v>
      </c>
      <c r="G54" s="42">
        <f t="shared" si="18"/>
        <v>0.047887576083064806</v>
      </c>
      <c r="H54" s="43">
        <f t="shared" si="19"/>
        <v>0.08368200836820083</v>
      </c>
      <c r="I54" s="36" t="s">
        <v>51</v>
      </c>
      <c r="J54" s="53">
        <f t="shared" si="20"/>
        <v>0.049206314855491956</v>
      </c>
      <c r="K54" s="42">
        <f t="shared" si="21"/>
        <v>0.0686106346483705</v>
      </c>
      <c r="L54" s="42">
        <f t="shared" si="22"/>
        <v>0.11200923787528869</v>
      </c>
      <c r="M54" s="43">
        <f t="shared" si="23"/>
        <v>0.04721071394161287</v>
      </c>
      <c r="N54" s="53">
        <f t="shared" si="24"/>
        <v>0.049272959736488535</v>
      </c>
      <c r="O54" s="42">
        <f t="shared" si="25"/>
        <v>0.08816837315130831</v>
      </c>
      <c r="P54" s="42">
        <f t="shared" si="26"/>
        <v>0.09408387816935099</v>
      </c>
      <c r="Q54" s="42">
        <f t="shared" si="27"/>
        <v>0.06763090933440472</v>
      </c>
      <c r="R54" s="42">
        <f t="shared" si="28"/>
        <v>0.07384454998262481</v>
      </c>
      <c r="S54" s="42">
        <f t="shared" si="29"/>
        <v>0.07618119324885857</v>
      </c>
      <c r="T54" s="42">
        <f t="shared" si="30"/>
        <v>0.05478847915323812</v>
      </c>
      <c r="U54" s="42">
        <f t="shared" si="31"/>
        <v>0.03835129253145071</v>
      </c>
      <c r="V54" s="43">
        <f t="shared" si="32"/>
        <v>0.01564518733850129</v>
      </c>
    </row>
    <row r="55" spans="2:22" ht="12.75">
      <c r="B55" s="39" t="s">
        <v>8</v>
      </c>
      <c r="C55" s="40" t="s">
        <v>11</v>
      </c>
      <c r="D55" s="53">
        <f aca="true" t="shared" si="33" ref="D55:D63">+(D10/($D$19-$D$7))</f>
        <v>0.043412870262717194</v>
      </c>
      <c r="E55" s="42">
        <f t="shared" si="16"/>
        <v>0.043972842055109984</v>
      </c>
      <c r="F55" s="42">
        <f t="shared" si="17"/>
        <v>0.03381291698815413</v>
      </c>
      <c r="G55" s="42">
        <f t="shared" si="18"/>
        <v>0.03759398496240601</v>
      </c>
      <c r="H55" s="43">
        <f t="shared" si="19"/>
        <v>0.043933054393305436</v>
      </c>
      <c r="I55" s="36" t="s">
        <v>51</v>
      </c>
      <c r="J55" s="53">
        <f t="shared" si="20"/>
        <v>0.04284925933540366</v>
      </c>
      <c r="K55" s="42">
        <f t="shared" si="21"/>
        <v>0.08208772359715756</v>
      </c>
      <c r="L55" s="42">
        <f t="shared" si="22"/>
        <v>0.03464203233256351</v>
      </c>
      <c r="M55" s="43">
        <f t="shared" si="23"/>
        <v>0.042138254280419174</v>
      </c>
      <c r="N55" s="53">
        <f t="shared" si="24"/>
        <v>0.0429072942400208</v>
      </c>
      <c r="O55" s="42">
        <f t="shared" si="25"/>
        <v>0.06399317406143344</v>
      </c>
      <c r="P55" s="42">
        <f t="shared" si="26"/>
        <v>0.052224525594004145</v>
      </c>
      <c r="Q55" s="42">
        <f t="shared" si="27"/>
        <v>0.042520423195393064</v>
      </c>
      <c r="R55" s="42">
        <f t="shared" si="28"/>
        <v>0.033592030580331285</v>
      </c>
      <c r="S55" s="42">
        <f t="shared" si="29"/>
        <v>0.031036782434720155</v>
      </c>
      <c r="T55" s="42">
        <f t="shared" si="30"/>
        <v>0.03138039827662245</v>
      </c>
      <c r="U55" s="42">
        <f t="shared" si="31"/>
        <v>0.03662614788470726</v>
      </c>
      <c r="V55" s="43">
        <f t="shared" si="32"/>
        <v>0.05884609173126615</v>
      </c>
    </row>
    <row r="56" spans="2:22" ht="12.75">
      <c r="B56" s="39" t="s">
        <v>9</v>
      </c>
      <c r="C56" s="40" t="s">
        <v>11</v>
      </c>
      <c r="D56" s="53">
        <f t="shared" si="33"/>
        <v>0.032292988874785336</v>
      </c>
      <c r="E56" s="42">
        <f t="shared" si="16"/>
        <v>0.030870324783609942</v>
      </c>
      <c r="F56" s="42">
        <f t="shared" si="17"/>
        <v>0.03540144328961104</v>
      </c>
      <c r="G56" s="42">
        <f t="shared" si="18"/>
        <v>0.04564983888292159</v>
      </c>
      <c r="H56" s="43">
        <f t="shared" si="19"/>
        <v>0.0397489539748954</v>
      </c>
      <c r="I56" s="36" t="s">
        <v>51</v>
      </c>
      <c r="J56" s="53">
        <f t="shared" si="20"/>
        <v>0.03275912440351883</v>
      </c>
      <c r="K56" s="42">
        <f t="shared" si="21"/>
        <v>0.04165645675079637</v>
      </c>
      <c r="L56" s="42">
        <f t="shared" si="22"/>
        <v>0.04387990762124711</v>
      </c>
      <c r="M56" s="43">
        <f t="shared" si="23"/>
        <v>0.03227671259273533</v>
      </c>
      <c r="N56" s="53">
        <f t="shared" si="24"/>
        <v>0.03274931738395527</v>
      </c>
      <c r="O56" s="42">
        <f t="shared" si="25"/>
        <v>0.04977246871444824</v>
      </c>
      <c r="P56" s="42">
        <f t="shared" si="26"/>
        <v>0.048636581087545844</v>
      </c>
      <c r="Q56" s="42">
        <f t="shared" si="27"/>
        <v>0.043859649122807015</v>
      </c>
      <c r="R56" s="42">
        <f t="shared" si="28"/>
        <v>0.04372755704853469</v>
      </c>
      <c r="S56" s="42">
        <f t="shared" si="29"/>
        <v>0.037962345457343664</v>
      </c>
      <c r="T56" s="42">
        <f t="shared" si="30"/>
        <v>0.03986158700003393</v>
      </c>
      <c r="U56" s="42">
        <f t="shared" si="31"/>
        <v>0.02720420404480068</v>
      </c>
      <c r="V56" s="43">
        <f t="shared" si="32"/>
        <v>0.01826954134366925</v>
      </c>
    </row>
    <row r="57" spans="2:22" ht="12.75">
      <c r="B57" s="39" t="s">
        <v>2</v>
      </c>
      <c r="C57" s="40" t="s">
        <v>11</v>
      </c>
      <c r="D57" s="53">
        <f t="shared" si="33"/>
        <v>0.02919968853665561</v>
      </c>
      <c r="E57" s="42">
        <f t="shared" si="16"/>
        <v>0.03186293972842055</v>
      </c>
      <c r="F57" s="42">
        <f t="shared" si="17"/>
        <v>0.027912676439885625</v>
      </c>
      <c r="G57" s="42">
        <f t="shared" si="18"/>
        <v>0.0021482277121374865</v>
      </c>
      <c r="H57" s="43">
        <f t="shared" si="19"/>
        <v>0.0016736401673640166</v>
      </c>
      <c r="I57" s="36" t="s">
        <v>51</v>
      </c>
      <c r="J57" s="53">
        <f t="shared" si="20"/>
        <v>0.029621173593602907</v>
      </c>
      <c r="K57" s="42">
        <f t="shared" si="21"/>
        <v>0.013477088948787063</v>
      </c>
      <c r="L57" s="42">
        <f t="shared" si="22"/>
        <v>0.012702078521939953</v>
      </c>
      <c r="M57" s="43">
        <f t="shared" si="23"/>
        <v>0.0304347579671622</v>
      </c>
      <c r="N57" s="53">
        <f t="shared" si="24"/>
        <v>0.029607116543145667</v>
      </c>
      <c r="O57" s="42">
        <f t="shared" si="25"/>
        <v>0.011376564277588168</v>
      </c>
      <c r="P57" s="42">
        <f t="shared" si="26"/>
        <v>0.015946420028703556</v>
      </c>
      <c r="Q57" s="42">
        <f t="shared" si="27"/>
        <v>0.02209722780233025</v>
      </c>
      <c r="R57" s="42">
        <f t="shared" si="28"/>
        <v>0.020850225877447004</v>
      </c>
      <c r="S57" s="42">
        <f t="shared" si="29"/>
        <v>0.025393731082952856</v>
      </c>
      <c r="T57" s="42">
        <f t="shared" si="30"/>
        <v>0.019337110289378158</v>
      </c>
      <c r="U57" s="42">
        <f t="shared" si="31"/>
        <v>0.026938797176070915</v>
      </c>
      <c r="V57" s="43">
        <f t="shared" si="32"/>
        <v>0.04966085271317829</v>
      </c>
    </row>
    <row r="58" spans="2:22" ht="12.75">
      <c r="B58" s="39" t="s">
        <v>7</v>
      </c>
      <c r="C58" s="40" t="s">
        <v>11</v>
      </c>
      <c r="D58" s="53">
        <f t="shared" si="33"/>
        <v>0.027893035807618052</v>
      </c>
      <c r="E58" s="42">
        <f t="shared" si="16"/>
        <v>0.02517933243336245</v>
      </c>
      <c r="F58" s="42">
        <f t="shared" si="17"/>
        <v>0.0242817591794127</v>
      </c>
      <c r="G58" s="42">
        <f t="shared" si="18"/>
        <v>0.06802721088435375</v>
      </c>
      <c r="H58" s="43">
        <f t="shared" si="19"/>
        <v>0.0502092050209205</v>
      </c>
      <c r="I58" s="36" t="s">
        <v>51</v>
      </c>
      <c r="J58" s="53">
        <f t="shared" si="20"/>
        <v>0.028295659889414286</v>
      </c>
      <c r="K58" s="42">
        <f t="shared" si="21"/>
        <v>0.030629747610879686</v>
      </c>
      <c r="L58" s="42">
        <f t="shared" si="22"/>
        <v>0.03117782909930716</v>
      </c>
      <c r="M58" s="43">
        <f t="shared" si="23"/>
        <v>0.02816773688953373</v>
      </c>
      <c r="N58" s="53">
        <f t="shared" si="24"/>
        <v>0.02830689550556928</v>
      </c>
      <c r="O58" s="42">
        <f t="shared" si="25"/>
        <v>0.04692832764505119</v>
      </c>
      <c r="P58" s="42">
        <f t="shared" si="26"/>
        <v>0.020331685536597033</v>
      </c>
      <c r="Q58" s="42">
        <f t="shared" si="27"/>
        <v>0.02812374447569305</v>
      </c>
      <c r="R58" s="42">
        <f t="shared" si="28"/>
        <v>0.021139812347967104</v>
      </c>
      <c r="S58" s="42">
        <f t="shared" si="29"/>
        <v>0.02462422408043913</v>
      </c>
      <c r="T58" s="42">
        <f t="shared" si="30"/>
        <v>0.037656477931946944</v>
      </c>
      <c r="U58" s="42">
        <f t="shared" si="31"/>
        <v>0.03224693455066617</v>
      </c>
      <c r="V58" s="43">
        <f t="shared" si="32"/>
        <v>0.024527616279069766</v>
      </c>
    </row>
    <row r="59" spans="2:22" ht="12.75">
      <c r="B59" s="39" t="s">
        <v>6</v>
      </c>
      <c r="C59" s="40" t="s">
        <v>11</v>
      </c>
      <c r="D59" s="53">
        <f t="shared" si="33"/>
        <v>0.027866369425392796</v>
      </c>
      <c r="E59" s="42">
        <f t="shared" si="16"/>
        <v>0.026668254850578364</v>
      </c>
      <c r="F59" s="42">
        <f t="shared" si="17"/>
        <v>0.028366541097444742</v>
      </c>
      <c r="G59" s="42">
        <f t="shared" si="18"/>
        <v>0.043859649122807015</v>
      </c>
      <c r="H59" s="43">
        <f t="shared" si="19"/>
        <v>0.027196652719665274</v>
      </c>
      <c r="I59" s="36" t="s">
        <v>51</v>
      </c>
      <c r="J59" s="53">
        <f t="shared" si="20"/>
        <v>0.0282686085893288</v>
      </c>
      <c r="K59" s="42">
        <f t="shared" si="21"/>
        <v>0.036755697133055626</v>
      </c>
      <c r="L59" s="42">
        <f t="shared" si="22"/>
        <v>0.03117782909930716</v>
      </c>
      <c r="M59" s="43">
        <f t="shared" si="23"/>
        <v>0.028026048072181953</v>
      </c>
      <c r="N59" s="53">
        <f t="shared" si="24"/>
        <v>0.028225631690720756</v>
      </c>
      <c r="O59" s="42">
        <f t="shared" si="25"/>
        <v>0.03981797497155859</v>
      </c>
      <c r="P59" s="42">
        <f t="shared" si="26"/>
        <v>0.030298198054536755</v>
      </c>
      <c r="Q59" s="42">
        <f t="shared" si="27"/>
        <v>0.039172358376858174</v>
      </c>
      <c r="R59" s="42">
        <f t="shared" si="28"/>
        <v>0.02895864705200973</v>
      </c>
      <c r="S59" s="42">
        <f t="shared" si="29"/>
        <v>0.022315703072897965</v>
      </c>
      <c r="T59" s="42">
        <f t="shared" si="30"/>
        <v>0.023068833327679207</v>
      </c>
      <c r="U59" s="42">
        <f t="shared" si="31"/>
        <v>0.01844577737671851</v>
      </c>
      <c r="V59" s="43">
        <f t="shared" si="32"/>
        <v>0.03613533591731266</v>
      </c>
    </row>
    <row r="60" spans="2:22" ht="12.75">
      <c r="B60" s="39" t="s">
        <v>3</v>
      </c>
      <c r="C60" s="40" t="s">
        <v>11</v>
      </c>
      <c r="D60" s="53">
        <f t="shared" si="33"/>
        <v>0.026586383078580494</v>
      </c>
      <c r="E60" s="42">
        <f t="shared" si="16"/>
        <v>0.024418327642340983</v>
      </c>
      <c r="F60" s="42">
        <f t="shared" si="17"/>
        <v>0.03199745835791767</v>
      </c>
      <c r="G60" s="42">
        <f t="shared" si="18"/>
        <v>0.046992481203007516</v>
      </c>
      <c r="H60" s="43">
        <f t="shared" si="19"/>
        <v>0.02301255230125523</v>
      </c>
      <c r="I60" s="36" t="s">
        <v>51</v>
      </c>
      <c r="J60" s="53">
        <f t="shared" si="20"/>
        <v>0.02697014618522566</v>
      </c>
      <c r="K60" s="42">
        <f t="shared" si="21"/>
        <v>0.06125949522175937</v>
      </c>
      <c r="L60" s="42">
        <f t="shared" si="22"/>
        <v>0.05658198614318707</v>
      </c>
      <c r="M60" s="43">
        <f t="shared" si="23"/>
        <v>0.025447311596379567</v>
      </c>
      <c r="N60" s="53">
        <f t="shared" si="24"/>
        <v>0.02697958652971005</v>
      </c>
      <c r="O60" s="42">
        <f t="shared" si="25"/>
        <v>0.042662116040955635</v>
      </c>
      <c r="P60" s="42">
        <f t="shared" si="26"/>
        <v>0.0793334396428002</v>
      </c>
      <c r="Q60" s="42">
        <f t="shared" si="27"/>
        <v>0.03816793893129771</v>
      </c>
      <c r="R60" s="42">
        <f t="shared" si="28"/>
        <v>0.03648789528553226</v>
      </c>
      <c r="S60" s="42">
        <f t="shared" si="29"/>
        <v>0.02975427076386395</v>
      </c>
      <c r="T60" s="42">
        <f t="shared" si="30"/>
        <v>0.022729585778742747</v>
      </c>
      <c r="U60" s="42">
        <f t="shared" si="31"/>
        <v>0.022294176973300068</v>
      </c>
      <c r="V60" s="43">
        <f t="shared" si="32"/>
        <v>0.011002099483204134</v>
      </c>
    </row>
    <row r="61" spans="2:22" ht="12.75">
      <c r="B61" s="39" t="s">
        <v>4</v>
      </c>
      <c r="C61" s="40" t="s">
        <v>11</v>
      </c>
      <c r="D61" s="53">
        <f t="shared" si="33"/>
        <v>0.026159720962976394</v>
      </c>
      <c r="E61" s="42">
        <f t="shared" si="16"/>
        <v>0.023624235686492495</v>
      </c>
      <c r="F61" s="42">
        <f t="shared" si="17"/>
        <v>0.023374029864294467</v>
      </c>
      <c r="G61" s="42">
        <f t="shared" si="18"/>
        <v>0.06399928392409596</v>
      </c>
      <c r="H61" s="43">
        <f t="shared" si="19"/>
        <v>0.04184100418410042</v>
      </c>
      <c r="I61" s="36" t="s">
        <v>51</v>
      </c>
      <c r="J61" s="53">
        <f t="shared" si="20"/>
        <v>0.02653732538385795</v>
      </c>
      <c r="K61" s="42">
        <f t="shared" si="21"/>
        <v>0.04043126684636118</v>
      </c>
      <c r="L61" s="42">
        <f t="shared" si="22"/>
        <v>0.04849884526558892</v>
      </c>
      <c r="M61" s="43">
        <f t="shared" si="23"/>
        <v>0.025674013704142414</v>
      </c>
      <c r="N61" s="53">
        <f t="shared" si="24"/>
        <v>0.026546179517184586</v>
      </c>
      <c r="O61" s="42">
        <f t="shared" si="25"/>
        <v>0.03981797497155859</v>
      </c>
      <c r="P61" s="42">
        <f t="shared" si="26"/>
        <v>0.0394673895710413</v>
      </c>
      <c r="Q61" s="42">
        <f t="shared" si="27"/>
        <v>0.027788937993839562</v>
      </c>
      <c r="R61" s="42">
        <f t="shared" si="28"/>
        <v>0.030985752345650413</v>
      </c>
      <c r="S61" s="42">
        <f t="shared" si="29"/>
        <v>0.02975427076386395</v>
      </c>
      <c r="T61" s="42">
        <f t="shared" si="30"/>
        <v>0.02883604165959901</v>
      </c>
      <c r="U61" s="42">
        <f t="shared" si="31"/>
        <v>0.02335580444821912</v>
      </c>
      <c r="V61" s="43">
        <f t="shared" si="32"/>
        <v>0.02028827519379845</v>
      </c>
    </row>
    <row r="62" spans="2:22" ht="12.75">
      <c r="B62" s="39" t="s">
        <v>5</v>
      </c>
      <c r="C62" s="40" t="s">
        <v>11</v>
      </c>
      <c r="D62" s="53">
        <f t="shared" si="33"/>
        <v>0.025893057140723832</v>
      </c>
      <c r="E62" s="42">
        <f t="shared" si="16"/>
        <v>0.022234574763757644</v>
      </c>
      <c r="F62" s="42">
        <f t="shared" si="17"/>
        <v>0.03971315753642264</v>
      </c>
      <c r="G62" s="42">
        <f t="shared" si="18"/>
        <v>0.04833512352309345</v>
      </c>
      <c r="H62" s="43">
        <f t="shared" si="19"/>
        <v>0.029288702928870293</v>
      </c>
      <c r="I62" s="36" t="s">
        <v>51</v>
      </c>
      <c r="J62" s="53">
        <f t="shared" si="20"/>
        <v>0.026266812383003126</v>
      </c>
      <c r="K62" s="42">
        <f t="shared" si="21"/>
        <v>0.04655721636853712</v>
      </c>
      <c r="L62" s="42">
        <f t="shared" si="22"/>
        <v>0.028868360277136258</v>
      </c>
      <c r="M62" s="43">
        <f t="shared" si="23"/>
        <v>0.025759026994553482</v>
      </c>
      <c r="N62" s="53">
        <f t="shared" si="24"/>
        <v>0.026302388072639016</v>
      </c>
      <c r="O62" s="42">
        <f t="shared" si="25"/>
        <v>0.04692832764505119</v>
      </c>
      <c r="P62" s="42">
        <f t="shared" si="26"/>
        <v>0.045845957582522724</v>
      </c>
      <c r="Q62" s="42">
        <f t="shared" si="27"/>
        <v>0.04352484264095353</v>
      </c>
      <c r="R62" s="42">
        <f t="shared" si="28"/>
        <v>0.03301285763929109</v>
      </c>
      <c r="S62" s="42">
        <f t="shared" si="29"/>
        <v>0.027445749756322784</v>
      </c>
      <c r="T62" s="42">
        <f t="shared" si="30"/>
        <v>0.027648675238321402</v>
      </c>
      <c r="U62" s="42">
        <f t="shared" si="31"/>
        <v>0.023488507882584</v>
      </c>
      <c r="V62" s="43">
        <f t="shared" si="32"/>
        <v>0.013121770025839793</v>
      </c>
    </row>
    <row r="63" spans="2:22" ht="12.75">
      <c r="B63" s="39" t="s">
        <v>10</v>
      </c>
      <c r="C63" s="40"/>
      <c r="D63" s="53">
        <f t="shared" si="33"/>
        <v>0.5780845004319954</v>
      </c>
      <c r="E63" s="42">
        <f t="shared" si="16"/>
        <v>0.5842597739484899</v>
      </c>
      <c r="F63" s="42">
        <f t="shared" si="17"/>
        <v>0.5722325602505333</v>
      </c>
      <c r="G63" s="42">
        <f t="shared" si="18"/>
        <v>0.5015216612960974</v>
      </c>
      <c r="H63" s="43">
        <f t="shared" si="19"/>
        <v>0.605020920502092</v>
      </c>
      <c r="I63" s="36" t="s">
        <v>51</v>
      </c>
      <c r="J63" s="53">
        <f t="shared" si="20"/>
        <v>0.5733198437516908</v>
      </c>
      <c r="K63" s="42">
        <f t="shared" si="21"/>
        <v>0.5234011271747121</v>
      </c>
      <c r="L63" s="42">
        <f t="shared" si="22"/>
        <v>0.5311778290993071</v>
      </c>
      <c r="M63" s="43">
        <f t="shared" si="23"/>
        <v>0.5754436276871284</v>
      </c>
      <c r="N63" s="53">
        <f t="shared" si="24"/>
        <v>0.5730940926624193</v>
      </c>
      <c r="O63" s="42">
        <f t="shared" si="25"/>
        <v>0.5150739476678043</v>
      </c>
      <c r="P63" s="42">
        <f t="shared" si="26"/>
        <v>0.5196140966353053</v>
      </c>
      <c r="Q63" s="42">
        <f t="shared" si="27"/>
        <v>0.5667604124815856</v>
      </c>
      <c r="R63" s="42">
        <f t="shared" si="28"/>
        <v>0.5896559712730222</v>
      </c>
      <c r="S63" s="42">
        <f t="shared" si="29"/>
        <v>0.5875442466526445</v>
      </c>
      <c r="T63" s="42">
        <f t="shared" si="30"/>
        <v>0.5934118125996539</v>
      </c>
      <c r="U63" s="42">
        <f t="shared" si="31"/>
        <v>0.6060035033706672</v>
      </c>
      <c r="V63" s="43">
        <f t="shared" si="32"/>
        <v>0.5432614664082688</v>
      </c>
    </row>
    <row r="64" spans="2:22" ht="12.75">
      <c r="B64" s="24" t="s">
        <v>50</v>
      </c>
      <c r="C64" s="25"/>
      <c r="D64" s="54">
        <v>1</v>
      </c>
      <c r="E64" s="48">
        <v>1</v>
      </c>
      <c r="F64" s="48">
        <v>1</v>
      </c>
      <c r="G64" s="48">
        <v>1</v>
      </c>
      <c r="H64" s="49">
        <v>1</v>
      </c>
      <c r="I64" s="55" t="s">
        <v>51</v>
      </c>
      <c r="J64" s="54">
        <v>1</v>
      </c>
      <c r="K64" s="48">
        <v>1</v>
      </c>
      <c r="L64" s="48">
        <v>1</v>
      </c>
      <c r="M64" s="49">
        <v>1</v>
      </c>
      <c r="N64" s="54">
        <v>1</v>
      </c>
      <c r="O64" s="48">
        <v>1</v>
      </c>
      <c r="P64" s="48">
        <v>1</v>
      </c>
      <c r="Q64" s="48">
        <v>1</v>
      </c>
      <c r="R64" s="48">
        <v>1</v>
      </c>
      <c r="S64" s="48">
        <v>1</v>
      </c>
      <c r="T64" s="48">
        <v>1</v>
      </c>
      <c r="U64" s="48">
        <v>1</v>
      </c>
      <c r="V64" s="49">
        <v>1</v>
      </c>
    </row>
    <row r="65" ht="12.75">
      <c r="B65" s="1" t="s">
        <v>58</v>
      </c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2005-01-03T13:56:08Z</dcterms:created>
  <dcterms:modified xsi:type="dcterms:W3CDTF">2005-01-04T14:29:28Z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