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34775" sheetId="1" r:id="rId1"/>
  </sheets>
  <definedNames>
    <definedName name="DATABASE">'IPL34775'!$B$7:$V$17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<sst xmlns="http://schemas.openxmlformats.org/spreadsheetml/2006/main" count="270" uniqueCount="62">
  <si>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</si>
  <si>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College Park city</t>
  </si>
  <si>
    <t>Columbia CDP</t>
  </si>
  <si>
    <t>Glenn Dale CDP</t>
  </si>
  <si>
    <t>Ellicott City CDP</t>
  </si>
  <si>
    <t>Greenbelt city *</t>
  </si>
  <si>
    <t>Bowie city</t>
  </si>
  <si>
    <t>Lanham-Seabrook CDP</t>
  </si>
  <si>
    <t>Silver Spring CDP</t>
  </si>
  <si>
    <t>South Laurel CDP</t>
  </si>
  <si>
    <t>All Other</t>
  </si>
  <si>
    <t>Maryland</t>
  </si>
  <si>
    <t>District of Columbia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</si>
  <si>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</si>
  <si>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</si>
  <si>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</si>
  <si>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</si>
  <si>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</si>
  <si>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</si>
  <si>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</si>
  <si>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</si>
  <si>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</si>
  <si>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</si>
  <si>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</si>
  <si>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</si>
  <si>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</si>
  <si>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</si>
  <si>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</si>
  <si>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</si>
  <si>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</si>
  <si>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</si>
  <si>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</si>
  <si>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</si>
  <si>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</si>
  <si>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</si>
  <si>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</si>
  <si>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</si>
  <si>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</si>
  <si>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</si>
  <si>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</si>
  <si>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</si>
  <si>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</si>
  <si>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</si>
  <si>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</si>
  <si>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</si>
  <si>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</si>
  <si>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</si>
  <si>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</si>
  <si>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</si>
  <si>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</si>
  <si>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</si>
  <si>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Greenbelt city,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</si>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</sst>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1" customWidth="1"/>
    <col min="3" max="3" width="17.8515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8" t="s">
        <v>13</v>
      </c>
      <c r="C4" s="69"/>
      <c r="D4" s="70" t="s">
        <v>14</v>
      </c>
      <c r="E4" s="71"/>
      <c r="F4" s="71"/>
      <c r="G4" s="71"/>
      <c r="H4" s="72"/>
      <c r="I4" s="6" t="s">
        <v>15</v>
      </c>
      <c r="J4" s="70" t="s">
        <v>16</v>
      </c>
      <c r="K4" s="73"/>
      <c r="L4" s="73"/>
      <c r="M4" s="74"/>
      <c r="N4" s="7" t="s">
        <v>17</v>
      </c>
      <c r="O4" s="70" t="s">
        <v>18</v>
      </c>
      <c r="P4" s="73"/>
      <c r="Q4" s="73"/>
      <c r="R4" s="73"/>
      <c r="S4" s="73"/>
      <c r="T4" s="73"/>
      <c r="U4" s="73"/>
      <c r="V4" s="74"/>
    </row>
    <row r="5" spans="2:22" ht="13.5" customHeight="1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3.5" customHeight="1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39" t="s">
        <v>61</v>
      </c>
      <c r="C7" s="9" t="s">
        <v>11</v>
      </c>
      <c r="D7" s="59">
        <v>1965</v>
      </c>
      <c r="E7" s="60">
        <v>1685</v>
      </c>
      <c r="F7" s="60">
        <v>235</v>
      </c>
      <c r="G7" s="60">
        <v>35</v>
      </c>
      <c r="H7" s="60">
        <v>4</v>
      </c>
      <c r="I7" s="61">
        <v>39</v>
      </c>
      <c r="J7" s="60">
        <v>1960</v>
      </c>
      <c r="K7" s="60">
        <v>30</v>
      </c>
      <c r="L7" s="60">
        <v>40</v>
      </c>
      <c r="M7" s="62">
        <v>1885</v>
      </c>
      <c r="N7" s="60">
        <v>1960</v>
      </c>
      <c r="O7" s="60">
        <v>20</v>
      </c>
      <c r="P7" s="60">
        <v>80</v>
      </c>
      <c r="Q7" s="60">
        <v>25</v>
      </c>
      <c r="R7" s="60">
        <v>115</v>
      </c>
      <c r="S7" s="60">
        <v>185</v>
      </c>
      <c r="T7" s="60">
        <v>200</v>
      </c>
      <c r="U7" s="60">
        <v>425</v>
      </c>
      <c r="V7" s="62">
        <v>910</v>
      </c>
    </row>
    <row r="8" spans="2:22" ht="12.75">
      <c r="B8" s="39" t="s">
        <v>5</v>
      </c>
      <c r="C8" s="40" t="s">
        <v>11</v>
      </c>
      <c r="D8" s="63">
        <v>1495</v>
      </c>
      <c r="E8" s="64">
        <v>770</v>
      </c>
      <c r="F8" s="64">
        <v>65</v>
      </c>
      <c r="G8" s="64">
        <v>55</v>
      </c>
      <c r="H8" s="64">
        <v>605</v>
      </c>
      <c r="I8" s="65">
        <v>14</v>
      </c>
      <c r="J8" s="64">
        <v>1495</v>
      </c>
      <c r="K8" s="64">
        <v>75</v>
      </c>
      <c r="L8" s="64">
        <v>40</v>
      </c>
      <c r="M8" s="66">
        <v>1380</v>
      </c>
      <c r="N8" s="64">
        <v>1495</v>
      </c>
      <c r="O8" s="64">
        <v>60</v>
      </c>
      <c r="P8" s="64">
        <v>210</v>
      </c>
      <c r="Q8" s="64">
        <v>185</v>
      </c>
      <c r="R8" s="64">
        <v>180</v>
      </c>
      <c r="S8" s="64">
        <v>120</v>
      </c>
      <c r="T8" s="64">
        <v>170</v>
      </c>
      <c r="U8" s="64">
        <v>280</v>
      </c>
      <c r="V8" s="66">
        <v>290</v>
      </c>
    </row>
    <row r="9" spans="2:22" ht="12.75">
      <c r="B9" s="39" t="s">
        <v>0</v>
      </c>
      <c r="C9" s="40" t="s">
        <v>12</v>
      </c>
      <c r="D9" s="63">
        <v>640</v>
      </c>
      <c r="E9" s="64">
        <v>465</v>
      </c>
      <c r="F9" s="64">
        <v>80</v>
      </c>
      <c r="G9" s="64">
        <v>75</v>
      </c>
      <c r="H9" s="64">
        <v>15</v>
      </c>
      <c r="I9" s="65">
        <v>37</v>
      </c>
      <c r="J9" s="64">
        <v>630</v>
      </c>
      <c r="K9" s="64">
        <v>65</v>
      </c>
      <c r="L9" s="64">
        <v>25</v>
      </c>
      <c r="M9" s="66">
        <v>540</v>
      </c>
      <c r="N9" s="64">
        <v>630</v>
      </c>
      <c r="O9" s="64">
        <v>75</v>
      </c>
      <c r="P9" s="64">
        <v>75</v>
      </c>
      <c r="Q9" s="64">
        <v>70</v>
      </c>
      <c r="R9" s="64">
        <v>60</v>
      </c>
      <c r="S9" s="64">
        <v>50</v>
      </c>
      <c r="T9" s="64">
        <v>40</v>
      </c>
      <c r="U9" s="64">
        <v>75</v>
      </c>
      <c r="V9" s="66">
        <v>185</v>
      </c>
    </row>
    <row r="10" spans="2:22" ht="12.75">
      <c r="B10" s="39" t="s">
        <v>6</v>
      </c>
      <c r="C10" s="40" t="s">
        <v>11</v>
      </c>
      <c r="D10" s="63">
        <v>520</v>
      </c>
      <c r="E10" s="64">
        <v>480</v>
      </c>
      <c r="F10" s="64">
        <v>40</v>
      </c>
      <c r="G10" s="64">
        <v>0</v>
      </c>
      <c r="H10" s="64">
        <v>0</v>
      </c>
      <c r="I10" s="65">
        <v>23</v>
      </c>
      <c r="J10" s="64">
        <v>520</v>
      </c>
      <c r="K10" s="64">
        <v>10</v>
      </c>
      <c r="L10" s="64">
        <v>0</v>
      </c>
      <c r="M10" s="66">
        <v>510</v>
      </c>
      <c r="N10" s="64">
        <v>520</v>
      </c>
      <c r="O10" s="64">
        <v>0</v>
      </c>
      <c r="P10" s="64">
        <v>4</v>
      </c>
      <c r="Q10" s="64">
        <v>20</v>
      </c>
      <c r="R10" s="64">
        <v>10</v>
      </c>
      <c r="S10" s="64">
        <v>65</v>
      </c>
      <c r="T10" s="64">
        <v>75</v>
      </c>
      <c r="U10" s="64">
        <v>125</v>
      </c>
      <c r="V10" s="66">
        <v>215</v>
      </c>
    </row>
    <row r="11" spans="2:22" ht="12.75">
      <c r="B11" s="39" t="s">
        <v>2</v>
      </c>
      <c r="C11" s="40" t="s">
        <v>11</v>
      </c>
      <c r="D11" s="63">
        <v>430</v>
      </c>
      <c r="E11" s="64">
        <v>405</v>
      </c>
      <c r="F11" s="64">
        <v>10</v>
      </c>
      <c r="G11" s="64">
        <v>0</v>
      </c>
      <c r="H11" s="64">
        <v>15</v>
      </c>
      <c r="I11" s="65">
        <v>33</v>
      </c>
      <c r="J11" s="64">
        <v>430</v>
      </c>
      <c r="K11" s="64">
        <v>10</v>
      </c>
      <c r="L11" s="64">
        <v>4</v>
      </c>
      <c r="M11" s="66">
        <v>420</v>
      </c>
      <c r="N11" s="64">
        <v>430</v>
      </c>
      <c r="O11" s="64">
        <v>10</v>
      </c>
      <c r="P11" s="64">
        <v>25</v>
      </c>
      <c r="Q11" s="64">
        <v>30</v>
      </c>
      <c r="R11" s="64">
        <v>20</v>
      </c>
      <c r="S11" s="64">
        <v>30</v>
      </c>
      <c r="T11" s="64">
        <v>65</v>
      </c>
      <c r="U11" s="64">
        <v>60</v>
      </c>
      <c r="V11" s="66">
        <v>195</v>
      </c>
    </row>
    <row r="12" spans="2:22" ht="12.75">
      <c r="B12" s="39" t="s">
        <v>7</v>
      </c>
      <c r="C12" s="40" t="s">
        <v>11</v>
      </c>
      <c r="D12" s="63">
        <v>360</v>
      </c>
      <c r="E12" s="64">
        <v>210</v>
      </c>
      <c r="F12" s="64">
        <v>90</v>
      </c>
      <c r="G12" s="64">
        <v>29</v>
      </c>
      <c r="H12" s="64">
        <v>15</v>
      </c>
      <c r="I12" s="65">
        <v>17</v>
      </c>
      <c r="J12" s="64">
        <v>345</v>
      </c>
      <c r="K12" s="64">
        <v>10</v>
      </c>
      <c r="L12" s="64">
        <v>60</v>
      </c>
      <c r="M12" s="66">
        <v>275</v>
      </c>
      <c r="N12" s="64">
        <v>345</v>
      </c>
      <c r="O12" s="64">
        <v>0</v>
      </c>
      <c r="P12" s="64">
        <v>30</v>
      </c>
      <c r="Q12" s="64">
        <v>65</v>
      </c>
      <c r="R12" s="64">
        <v>25</v>
      </c>
      <c r="S12" s="64">
        <v>15</v>
      </c>
      <c r="T12" s="64">
        <v>35</v>
      </c>
      <c r="U12" s="64">
        <v>55</v>
      </c>
      <c r="V12" s="66">
        <v>125</v>
      </c>
    </row>
    <row r="13" spans="2:22" ht="12.75">
      <c r="B13" s="39" t="s">
        <v>3</v>
      </c>
      <c r="C13" s="40" t="s">
        <v>11</v>
      </c>
      <c r="D13" s="63">
        <v>300</v>
      </c>
      <c r="E13" s="64">
        <v>245</v>
      </c>
      <c r="F13" s="64">
        <v>10</v>
      </c>
      <c r="G13" s="64">
        <v>30</v>
      </c>
      <c r="H13" s="64">
        <v>10</v>
      </c>
      <c r="I13" s="65">
        <v>27</v>
      </c>
      <c r="J13" s="64">
        <v>300</v>
      </c>
      <c r="K13" s="64">
        <v>15</v>
      </c>
      <c r="L13" s="64">
        <v>10</v>
      </c>
      <c r="M13" s="66">
        <v>270</v>
      </c>
      <c r="N13" s="64">
        <v>300</v>
      </c>
      <c r="O13" s="64">
        <v>15</v>
      </c>
      <c r="P13" s="64">
        <v>10</v>
      </c>
      <c r="Q13" s="64">
        <v>10</v>
      </c>
      <c r="R13" s="64">
        <v>15</v>
      </c>
      <c r="S13" s="64">
        <v>40</v>
      </c>
      <c r="T13" s="64">
        <v>35</v>
      </c>
      <c r="U13" s="64">
        <v>70</v>
      </c>
      <c r="V13" s="66">
        <v>100</v>
      </c>
    </row>
    <row r="14" spans="2:22" ht="12.75">
      <c r="B14" s="39" t="s">
        <v>4</v>
      </c>
      <c r="C14" s="40" t="s">
        <v>11</v>
      </c>
      <c r="D14" s="63">
        <v>260</v>
      </c>
      <c r="E14" s="64">
        <v>260</v>
      </c>
      <c r="F14" s="64">
        <v>0</v>
      </c>
      <c r="G14" s="64">
        <v>0</v>
      </c>
      <c r="H14" s="64">
        <v>0</v>
      </c>
      <c r="I14" s="65">
        <v>44</v>
      </c>
      <c r="J14" s="64">
        <v>260</v>
      </c>
      <c r="K14" s="64">
        <v>0</v>
      </c>
      <c r="L14" s="64">
        <v>0</v>
      </c>
      <c r="M14" s="66">
        <v>260</v>
      </c>
      <c r="N14" s="64">
        <v>260</v>
      </c>
      <c r="O14" s="64">
        <v>0</v>
      </c>
      <c r="P14" s="64">
        <v>10</v>
      </c>
      <c r="Q14" s="64">
        <v>0</v>
      </c>
      <c r="R14" s="64">
        <v>4</v>
      </c>
      <c r="S14" s="64">
        <v>4</v>
      </c>
      <c r="T14" s="64">
        <v>35</v>
      </c>
      <c r="U14" s="64">
        <v>20</v>
      </c>
      <c r="V14" s="66">
        <v>185</v>
      </c>
    </row>
    <row r="15" spans="2:22" ht="12.75">
      <c r="B15" s="39" t="s">
        <v>8</v>
      </c>
      <c r="C15" s="40" t="s">
        <v>11</v>
      </c>
      <c r="D15" s="63">
        <v>220</v>
      </c>
      <c r="E15" s="64">
        <v>130</v>
      </c>
      <c r="F15" s="64">
        <v>40</v>
      </c>
      <c r="G15" s="64">
        <v>40</v>
      </c>
      <c r="H15" s="64">
        <v>10</v>
      </c>
      <c r="I15" s="65">
        <v>34</v>
      </c>
      <c r="J15" s="64">
        <v>220</v>
      </c>
      <c r="K15" s="64">
        <v>40</v>
      </c>
      <c r="L15" s="64">
        <v>4</v>
      </c>
      <c r="M15" s="66">
        <v>175</v>
      </c>
      <c r="N15" s="64">
        <v>220</v>
      </c>
      <c r="O15" s="64">
        <v>25</v>
      </c>
      <c r="P15" s="64">
        <v>30</v>
      </c>
      <c r="Q15" s="64">
        <v>25</v>
      </c>
      <c r="R15" s="64">
        <v>20</v>
      </c>
      <c r="S15" s="64">
        <v>10</v>
      </c>
      <c r="T15" s="64">
        <v>4</v>
      </c>
      <c r="U15" s="64">
        <v>35</v>
      </c>
      <c r="V15" s="66">
        <v>70</v>
      </c>
    </row>
    <row r="16" spans="2:22" ht="12.75">
      <c r="B16" s="39" t="s">
        <v>1</v>
      </c>
      <c r="C16" s="40" t="s">
        <v>11</v>
      </c>
      <c r="D16" s="63">
        <v>215</v>
      </c>
      <c r="E16" s="64">
        <v>160</v>
      </c>
      <c r="F16" s="64">
        <v>30</v>
      </c>
      <c r="G16" s="64">
        <v>0</v>
      </c>
      <c r="H16" s="64">
        <v>4</v>
      </c>
      <c r="I16" s="65">
        <v>19</v>
      </c>
      <c r="J16" s="64">
        <v>195</v>
      </c>
      <c r="K16" s="64">
        <v>45</v>
      </c>
      <c r="L16" s="64">
        <v>20</v>
      </c>
      <c r="M16" s="66">
        <v>135</v>
      </c>
      <c r="N16" s="64">
        <v>195</v>
      </c>
      <c r="O16" s="64">
        <v>25</v>
      </c>
      <c r="P16" s="64">
        <v>20</v>
      </c>
      <c r="Q16" s="64">
        <v>20</v>
      </c>
      <c r="R16" s="64">
        <v>20</v>
      </c>
      <c r="S16" s="64">
        <v>20</v>
      </c>
      <c r="T16" s="64">
        <v>25</v>
      </c>
      <c r="U16" s="64">
        <v>25</v>
      </c>
      <c r="V16" s="66">
        <v>40</v>
      </c>
    </row>
    <row r="17" spans="2:22" ht="12.75">
      <c r="B17" s="39" t="s">
        <v>9</v>
      </c>
      <c r="C17" s="40" t="s">
        <v>11</v>
      </c>
      <c r="D17" s="63">
        <v>210</v>
      </c>
      <c r="E17" s="64">
        <v>190</v>
      </c>
      <c r="F17" s="64">
        <v>20</v>
      </c>
      <c r="G17" s="64">
        <v>0</v>
      </c>
      <c r="H17" s="64">
        <v>0</v>
      </c>
      <c r="I17" s="65">
        <v>17</v>
      </c>
      <c r="J17" s="64">
        <v>210</v>
      </c>
      <c r="K17" s="64">
        <v>10</v>
      </c>
      <c r="L17" s="64">
        <v>10</v>
      </c>
      <c r="M17" s="66">
        <v>190</v>
      </c>
      <c r="N17" s="64">
        <v>210</v>
      </c>
      <c r="O17" s="64">
        <v>10</v>
      </c>
      <c r="P17" s="64">
        <v>25</v>
      </c>
      <c r="Q17" s="64">
        <v>30</v>
      </c>
      <c r="R17" s="64">
        <v>35</v>
      </c>
      <c r="S17" s="64">
        <v>20</v>
      </c>
      <c r="T17" s="64">
        <v>30</v>
      </c>
      <c r="U17" s="64">
        <v>35</v>
      </c>
      <c r="V17" s="66">
        <v>25</v>
      </c>
    </row>
    <row r="18" spans="2:22" ht="12.75">
      <c r="B18" s="39" t="s">
        <v>10</v>
      </c>
      <c r="C18" s="40"/>
      <c r="D18" s="63">
        <v>7898</v>
      </c>
      <c r="E18" s="64">
        <v>6618</v>
      </c>
      <c r="F18" s="64">
        <v>774</v>
      </c>
      <c r="G18" s="64">
        <v>287</v>
      </c>
      <c r="H18" s="64">
        <v>120</v>
      </c>
      <c r="I18" s="67" t="s">
        <v>53</v>
      </c>
      <c r="J18" s="64">
        <v>7059</v>
      </c>
      <c r="K18" s="64">
        <v>167</v>
      </c>
      <c r="L18" s="64">
        <v>144</v>
      </c>
      <c r="M18" s="66">
        <v>6728</v>
      </c>
      <c r="N18" s="64">
        <v>7049</v>
      </c>
      <c r="O18" s="64">
        <v>156</v>
      </c>
      <c r="P18" s="64">
        <v>360</v>
      </c>
      <c r="Q18" s="64">
        <v>507</v>
      </c>
      <c r="R18" s="64">
        <v>441</v>
      </c>
      <c r="S18" s="64">
        <v>609</v>
      </c>
      <c r="T18" s="64">
        <v>1139</v>
      </c>
      <c r="U18" s="64">
        <v>1415</v>
      </c>
      <c r="V18" s="66">
        <v>2286</v>
      </c>
    </row>
    <row r="19" spans="2:22" ht="12.75">
      <c r="B19" s="23" t="s">
        <v>52</v>
      </c>
      <c r="C19" s="24"/>
      <c r="D19" s="25">
        <f>SUM(D7:D18)</f>
        <v>14513</v>
      </c>
      <c r="E19" s="26">
        <f>SUM(E7:E18)</f>
        <v>11618</v>
      </c>
      <c r="F19" s="26">
        <f>SUM(F7:F18)</f>
        <v>1394</v>
      </c>
      <c r="G19" s="26">
        <f>SUM(G7:G18)</f>
        <v>551</v>
      </c>
      <c r="H19" s="26">
        <f>SUM(H7:H18)</f>
        <v>798</v>
      </c>
      <c r="I19" s="27" t="s">
        <v>53</v>
      </c>
      <c r="J19" s="26">
        <f aca="true" t="shared" si="0" ref="J19:V19">SUM(J7:J18)</f>
        <v>13624</v>
      </c>
      <c r="K19" s="26">
        <f t="shared" si="0"/>
        <v>477</v>
      </c>
      <c r="L19" s="26">
        <f t="shared" si="0"/>
        <v>357</v>
      </c>
      <c r="M19" s="28">
        <f t="shared" si="0"/>
        <v>12768</v>
      </c>
      <c r="N19" s="26">
        <f t="shared" si="0"/>
        <v>13614</v>
      </c>
      <c r="O19" s="26">
        <f t="shared" si="0"/>
        <v>396</v>
      </c>
      <c r="P19" s="26">
        <f t="shared" si="0"/>
        <v>879</v>
      </c>
      <c r="Q19" s="26">
        <f t="shared" si="0"/>
        <v>987</v>
      </c>
      <c r="R19" s="26">
        <f t="shared" si="0"/>
        <v>945</v>
      </c>
      <c r="S19" s="26">
        <f t="shared" si="0"/>
        <v>1168</v>
      </c>
      <c r="T19" s="26">
        <f t="shared" si="0"/>
        <v>1853</v>
      </c>
      <c r="U19" s="26">
        <f t="shared" si="0"/>
        <v>2620</v>
      </c>
      <c r="V19" s="28">
        <f t="shared" si="0"/>
        <v>4626</v>
      </c>
    </row>
    <row r="20" spans="2:22" ht="12.75">
      <c r="B20" s="1" t="s">
        <v>59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8" t="s">
        <v>13</v>
      </c>
      <c r="C27" s="69"/>
      <c r="D27" s="70" t="s">
        <v>14</v>
      </c>
      <c r="E27" s="71"/>
      <c r="F27" s="71"/>
      <c r="G27" s="71"/>
      <c r="H27" s="72"/>
      <c r="I27" s="6" t="s">
        <v>15</v>
      </c>
      <c r="J27" s="70" t="s">
        <v>16</v>
      </c>
      <c r="K27" s="73"/>
      <c r="L27" s="73"/>
      <c r="M27" s="74"/>
      <c r="N27" s="7" t="s">
        <v>17</v>
      </c>
      <c r="O27" s="70" t="s">
        <v>18</v>
      </c>
      <c r="P27" s="73"/>
      <c r="Q27" s="73"/>
      <c r="R27" s="73"/>
      <c r="S27" s="73"/>
      <c r="T27" s="73"/>
      <c r="U27" s="73"/>
      <c r="V27" s="74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39" t="s">
        <v>61</v>
      </c>
      <c r="C30" s="9" t="s">
        <v>11</v>
      </c>
      <c r="D30" s="33" t="s">
        <v>56</v>
      </c>
      <c r="E30" s="34">
        <f>+(E7/D7)</f>
        <v>0.8575063613231552</v>
      </c>
      <c r="F30" s="34">
        <f>+(F7/D7)</f>
        <v>0.11959287531806616</v>
      </c>
      <c r="G30" s="34">
        <f>+(G7/D7)</f>
        <v>0.017811704834605598</v>
      </c>
      <c r="H30" s="35">
        <f>+(H7/D7)</f>
        <v>0.002035623409669211</v>
      </c>
      <c r="I30" s="36" t="s">
        <v>53</v>
      </c>
      <c r="J30" s="33" t="s">
        <v>56</v>
      </c>
      <c r="K30" s="34">
        <f>+(K7/J7)</f>
        <v>0.015306122448979591</v>
      </c>
      <c r="L30" s="34">
        <f>+(L7/J7)</f>
        <v>0.02040816326530612</v>
      </c>
      <c r="M30" s="35">
        <f>+(M7/J7)</f>
        <v>0.9617346938775511</v>
      </c>
      <c r="N30" s="33" t="s">
        <v>56</v>
      </c>
      <c r="O30" s="37">
        <f>+(O7/N7)</f>
        <v>0.01020408163265306</v>
      </c>
      <c r="P30" s="37">
        <f>+(P7/N7)</f>
        <v>0.04081632653061224</v>
      </c>
      <c r="Q30" s="37">
        <f>+(Q7/N7)</f>
        <v>0.012755102040816327</v>
      </c>
      <c r="R30" s="37">
        <f>+(R7/N7)</f>
        <v>0.058673469387755105</v>
      </c>
      <c r="S30" s="37">
        <f>+(S7/N7)</f>
        <v>0.09438775510204081</v>
      </c>
      <c r="T30" s="37">
        <f>+(T7/N7)</f>
        <v>0.10204081632653061</v>
      </c>
      <c r="U30" s="37">
        <f>+(U7/N7)</f>
        <v>0.21683673469387754</v>
      </c>
      <c r="V30" s="38">
        <f>+(V7/N7)</f>
        <v>0.4642857142857143</v>
      </c>
    </row>
    <row r="31" spans="2:22" ht="12.75">
      <c r="B31" s="39" t="s">
        <v>5</v>
      </c>
      <c r="C31" s="40" t="s">
        <v>11</v>
      </c>
      <c r="D31" s="41" t="s">
        <v>56</v>
      </c>
      <c r="E31" s="42">
        <f>+(E8/D8)</f>
        <v>0.5150501672240803</v>
      </c>
      <c r="F31" s="42">
        <f>+(F8/D8)</f>
        <v>0.043478260869565216</v>
      </c>
      <c r="G31" s="42">
        <f aca="true" t="shared" si="1" ref="G31:G41">+(G8/D8)</f>
        <v>0.03678929765886288</v>
      </c>
      <c r="H31" s="43">
        <f aca="true" t="shared" si="2" ref="H31:H41">+(H8/D8)</f>
        <v>0.40468227424749165</v>
      </c>
      <c r="I31" s="36" t="s">
        <v>53</v>
      </c>
      <c r="J31" s="41" t="s">
        <v>56</v>
      </c>
      <c r="K31" s="42">
        <f aca="true" t="shared" si="3" ref="K31:K42">+(K8/J8)</f>
        <v>0.05016722408026756</v>
      </c>
      <c r="L31" s="42">
        <f aca="true" t="shared" si="4" ref="L31:L41">+(L8/J8)</f>
        <v>0.026755852842809364</v>
      </c>
      <c r="M31" s="43">
        <f aca="true" t="shared" si="5" ref="M31:M41">+(M8/J8)</f>
        <v>0.9230769230769231</v>
      </c>
      <c r="N31" s="41" t="s">
        <v>56</v>
      </c>
      <c r="O31" s="44">
        <f aca="true" t="shared" si="6" ref="O31:O42">+(O8/N8)</f>
        <v>0.04013377926421405</v>
      </c>
      <c r="P31" s="44">
        <f aca="true" t="shared" si="7" ref="P31:P41">+(P8/N8)</f>
        <v>0.14046822742474915</v>
      </c>
      <c r="Q31" s="44">
        <f aca="true" t="shared" si="8" ref="Q31:Q41">+(Q8/N8)</f>
        <v>0.12374581939799331</v>
      </c>
      <c r="R31" s="44">
        <f aca="true" t="shared" si="9" ref="R31:R41">+(R8/N8)</f>
        <v>0.12040133779264214</v>
      </c>
      <c r="S31" s="44">
        <f aca="true" t="shared" si="10" ref="S31:S41">+(S8/N8)</f>
        <v>0.0802675585284281</v>
      </c>
      <c r="T31" s="44">
        <f aca="true" t="shared" si="11" ref="T31:T41">+(T8/N8)</f>
        <v>0.11371237458193979</v>
      </c>
      <c r="U31" s="44">
        <f aca="true" t="shared" si="12" ref="U31:U41">+(U8/N8)</f>
        <v>0.18729096989966554</v>
      </c>
      <c r="V31" s="45">
        <f aca="true" t="shared" si="13" ref="V31:V41">+(V8/N8)</f>
        <v>0.1939799331103679</v>
      </c>
    </row>
    <row r="32" spans="2:22" ht="12.75">
      <c r="B32" s="39" t="s">
        <v>0</v>
      </c>
      <c r="C32" s="40" t="s">
        <v>12</v>
      </c>
      <c r="D32" s="41" t="s">
        <v>56</v>
      </c>
      <c r="E32" s="42">
        <f>+(E9/D9)</f>
        <v>0.7265625</v>
      </c>
      <c r="F32" s="42">
        <f>+(F9/D9)</f>
        <v>0.125</v>
      </c>
      <c r="G32" s="42">
        <f>+(G9/D9)</f>
        <v>0.1171875</v>
      </c>
      <c r="H32" s="43">
        <f t="shared" si="2"/>
        <v>0.0234375</v>
      </c>
      <c r="I32" s="36" t="s">
        <v>53</v>
      </c>
      <c r="J32" s="41" t="s">
        <v>56</v>
      </c>
      <c r="K32" s="42">
        <f t="shared" si="3"/>
        <v>0.10317460317460317</v>
      </c>
      <c r="L32" s="42">
        <f t="shared" si="4"/>
        <v>0.03968253968253968</v>
      </c>
      <c r="M32" s="43">
        <f t="shared" si="5"/>
        <v>0.8571428571428571</v>
      </c>
      <c r="N32" s="41" t="s">
        <v>56</v>
      </c>
      <c r="O32" s="44">
        <f t="shared" si="6"/>
        <v>0.11904761904761904</v>
      </c>
      <c r="P32" s="44">
        <f t="shared" si="7"/>
        <v>0.11904761904761904</v>
      </c>
      <c r="Q32" s="44">
        <f t="shared" si="8"/>
        <v>0.1111111111111111</v>
      </c>
      <c r="R32" s="44">
        <f t="shared" si="9"/>
        <v>0.09523809523809523</v>
      </c>
      <c r="S32" s="44">
        <f t="shared" si="10"/>
        <v>0.07936507936507936</v>
      </c>
      <c r="T32" s="44">
        <f t="shared" si="11"/>
        <v>0.06349206349206349</v>
      </c>
      <c r="U32" s="44">
        <f t="shared" si="12"/>
        <v>0.11904761904761904</v>
      </c>
      <c r="V32" s="45">
        <f t="shared" si="13"/>
        <v>0.29365079365079366</v>
      </c>
    </row>
    <row r="33" spans="2:22" ht="12.75">
      <c r="B33" s="39" t="s">
        <v>6</v>
      </c>
      <c r="C33" s="40" t="s">
        <v>11</v>
      </c>
      <c r="D33" s="41" t="s">
        <v>56</v>
      </c>
      <c r="E33" s="42">
        <f aca="true" t="shared" si="14" ref="E33:E42">+(E10/D10)</f>
        <v>0.9230769230769231</v>
      </c>
      <c r="F33" s="42">
        <f aca="true" t="shared" si="15" ref="F33:F41">+(F10/D10)</f>
        <v>0.07692307692307693</v>
      </c>
      <c r="G33" s="42">
        <f>+(G10/D10)</f>
        <v>0</v>
      </c>
      <c r="H33" s="43">
        <f>+(H10/D10)</f>
        <v>0</v>
      </c>
      <c r="I33" s="36" t="s">
        <v>53</v>
      </c>
      <c r="J33" s="41" t="s">
        <v>56</v>
      </c>
      <c r="K33" s="42">
        <f t="shared" si="3"/>
        <v>0.019230769230769232</v>
      </c>
      <c r="L33" s="42">
        <f t="shared" si="4"/>
        <v>0</v>
      </c>
      <c r="M33" s="43">
        <f t="shared" si="5"/>
        <v>0.9807692307692307</v>
      </c>
      <c r="N33" s="41" t="s">
        <v>56</v>
      </c>
      <c r="O33" s="44">
        <f t="shared" si="6"/>
        <v>0</v>
      </c>
      <c r="P33" s="44">
        <f t="shared" si="7"/>
        <v>0.007692307692307693</v>
      </c>
      <c r="Q33" s="44">
        <f t="shared" si="8"/>
        <v>0.038461538461538464</v>
      </c>
      <c r="R33" s="44">
        <f t="shared" si="9"/>
        <v>0.019230769230769232</v>
      </c>
      <c r="S33" s="44">
        <f t="shared" si="10"/>
        <v>0.125</v>
      </c>
      <c r="T33" s="44">
        <f t="shared" si="11"/>
        <v>0.14423076923076922</v>
      </c>
      <c r="U33" s="44">
        <f t="shared" si="12"/>
        <v>0.2403846153846154</v>
      </c>
      <c r="V33" s="45">
        <f t="shared" si="13"/>
        <v>0.41346153846153844</v>
      </c>
    </row>
    <row r="34" spans="2:22" ht="12.75">
      <c r="B34" s="39" t="s">
        <v>2</v>
      </c>
      <c r="C34" s="40" t="s">
        <v>11</v>
      </c>
      <c r="D34" s="41" t="s">
        <v>56</v>
      </c>
      <c r="E34" s="42">
        <f>+(E11/D11)</f>
        <v>0.9418604651162791</v>
      </c>
      <c r="F34" s="42">
        <f t="shared" si="15"/>
        <v>0.023255813953488372</v>
      </c>
      <c r="G34" s="42">
        <f t="shared" si="1"/>
        <v>0</v>
      </c>
      <c r="H34" s="43">
        <f t="shared" si="2"/>
        <v>0.03488372093023256</v>
      </c>
      <c r="I34" s="36" t="s">
        <v>53</v>
      </c>
      <c r="J34" s="41" t="s">
        <v>56</v>
      </c>
      <c r="K34" s="42">
        <f t="shared" si="3"/>
        <v>0.023255813953488372</v>
      </c>
      <c r="L34" s="42">
        <f t="shared" si="4"/>
        <v>0.009302325581395349</v>
      </c>
      <c r="M34" s="43">
        <f t="shared" si="5"/>
        <v>0.9767441860465116</v>
      </c>
      <c r="N34" s="41" t="s">
        <v>56</v>
      </c>
      <c r="O34" s="44">
        <f t="shared" si="6"/>
        <v>0.023255813953488372</v>
      </c>
      <c r="P34" s="44">
        <f t="shared" si="7"/>
        <v>0.05813953488372093</v>
      </c>
      <c r="Q34" s="44">
        <f t="shared" si="8"/>
        <v>0.06976744186046512</v>
      </c>
      <c r="R34" s="44">
        <f t="shared" si="9"/>
        <v>0.046511627906976744</v>
      </c>
      <c r="S34" s="44">
        <f t="shared" si="10"/>
        <v>0.06976744186046512</v>
      </c>
      <c r="T34" s="44">
        <f t="shared" si="11"/>
        <v>0.1511627906976744</v>
      </c>
      <c r="U34" s="44">
        <f t="shared" si="12"/>
        <v>0.13953488372093023</v>
      </c>
      <c r="V34" s="45">
        <f t="shared" si="13"/>
        <v>0.45348837209302323</v>
      </c>
    </row>
    <row r="35" spans="2:22" ht="12.75">
      <c r="B35" s="39" t="s">
        <v>7</v>
      </c>
      <c r="C35" s="40" t="s">
        <v>11</v>
      </c>
      <c r="D35" s="41" t="s">
        <v>56</v>
      </c>
      <c r="E35" s="42">
        <f t="shared" si="14"/>
        <v>0.5833333333333334</v>
      </c>
      <c r="F35" s="42">
        <f t="shared" si="15"/>
        <v>0.25</v>
      </c>
      <c r="G35" s="42">
        <f t="shared" si="1"/>
        <v>0.08055555555555556</v>
      </c>
      <c r="H35" s="43">
        <f t="shared" si="2"/>
        <v>0.041666666666666664</v>
      </c>
      <c r="I35" s="36" t="s">
        <v>53</v>
      </c>
      <c r="J35" s="41" t="s">
        <v>56</v>
      </c>
      <c r="K35" s="42">
        <f t="shared" si="3"/>
        <v>0.028985507246376812</v>
      </c>
      <c r="L35" s="42">
        <f t="shared" si="4"/>
        <v>0.17391304347826086</v>
      </c>
      <c r="M35" s="43">
        <f t="shared" si="5"/>
        <v>0.7971014492753623</v>
      </c>
      <c r="N35" s="41" t="s">
        <v>56</v>
      </c>
      <c r="O35" s="44">
        <f t="shared" si="6"/>
        <v>0</v>
      </c>
      <c r="P35" s="44">
        <f t="shared" si="7"/>
        <v>0.08695652173913043</v>
      </c>
      <c r="Q35" s="44">
        <f t="shared" si="8"/>
        <v>0.18840579710144928</v>
      </c>
      <c r="R35" s="44">
        <f t="shared" si="9"/>
        <v>0.07246376811594203</v>
      </c>
      <c r="S35" s="44">
        <f t="shared" si="10"/>
        <v>0.043478260869565216</v>
      </c>
      <c r="T35" s="44">
        <f t="shared" si="11"/>
        <v>0.10144927536231885</v>
      </c>
      <c r="U35" s="44">
        <f t="shared" si="12"/>
        <v>0.15942028985507245</v>
      </c>
      <c r="V35" s="45">
        <f t="shared" si="13"/>
        <v>0.36231884057971014</v>
      </c>
    </row>
    <row r="36" spans="2:22" ht="12.75">
      <c r="B36" s="39" t="s">
        <v>3</v>
      </c>
      <c r="C36" s="40" t="s">
        <v>11</v>
      </c>
      <c r="D36" s="41" t="s">
        <v>56</v>
      </c>
      <c r="E36" s="42">
        <f t="shared" si="14"/>
        <v>0.8166666666666667</v>
      </c>
      <c r="F36" s="42">
        <f t="shared" si="15"/>
        <v>0.03333333333333333</v>
      </c>
      <c r="G36" s="42">
        <f t="shared" si="1"/>
        <v>0.1</v>
      </c>
      <c r="H36" s="43">
        <f t="shared" si="2"/>
        <v>0.03333333333333333</v>
      </c>
      <c r="I36" s="36" t="s">
        <v>53</v>
      </c>
      <c r="J36" s="41" t="s">
        <v>56</v>
      </c>
      <c r="K36" s="42">
        <f t="shared" si="3"/>
        <v>0.05</v>
      </c>
      <c r="L36" s="42">
        <f t="shared" si="4"/>
        <v>0.03333333333333333</v>
      </c>
      <c r="M36" s="43">
        <f t="shared" si="5"/>
        <v>0.9</v>
      </c>
      <c r="N36" s="41" t="s">
        <v>56</v>
      </c>
      <c r="O36" s="44">
        <f t="shared" si="6"/>
        <v>0.05</v>
      </c>
      <c r="P36" s="44">
        <f t="shared" si="7"/>
        <v>0.03333333333333333</v>
      </c>
      <c r="Q36" s="44">
        <f t="shared" si="8"/>
        <v>0.03333333333333333</v>
      </c>
      <c r="R36" s="44">
        <f t="shared" si="9"/>
        <v>0.05</v>
      </c>
      <c r="S36" s="44">
        <f t="shared" si="10"/>
        <v>0.13333333333333333</v>
      </c>
      <c r="T36" s="44">
        <f t="shared" si="11"/>
        <v>0.11666666666666667</v>
      </c>
      <c r="U36" s="44">
        <f t="shared" si="12"/>
        <v>0.23333333333333334</v>
      </c>
      <c r="V36" s="45">
        <f t="shared" si="13"/>
        <v>0.3333333333333333</v>
      </c>
    </row>
    <row r="37" spans="2:22" ht="12.75">
      <c r="B37" s="39" t="s">
        <v>4</v>
      </c>
      <c r="C37" s="40" t="s">
        <v>11</v>
      </c>
      <c r="D37" s="41" t="s">
        <v>56</v>
      </c>
      <c r="E37" s="42">
        <f t="shared" si="14"/>
        <v>1</v>
      </c>
      <c r="F37" s="42">
        <f t="shared" si="15"/>
        <v>0</v>
      </c>
      <c r="G37" s="42">
        <f t="shared" si="1"/>
        <v>0</v>
      </c>
      <c r="H37" s="43">
        <f t="shared" si="2"/>
        <v>0</v>
      </c>
      <c r="I37" s="36" t="s">
        <v>53</v>
      </c>
      <c r="J37" s="41" t="s">
        <v>56</v>
      </c>
      <c r="K37" s="42">
        <f t="shared" si="3"/>
        <v>0</v>
      </c>
      <c r="L37" s="42">
        <f t="shared" si="4"/>
        <v>0</v>
      </c>
      <c r="M37" s="43">
        <f t="shared" si="5"/>
        <v>1</v>
      </c>
      <c r="N37" s="41" t="s">
        <v>56</v>
      </c>
      <c r="O37" s="44">
        <f t="shared" si="6"/>
        <v>0</v>
      </c>
      <c r="P37" s="44">
        <f t="shared" si="7"/>
        <v>0.038461538461538464</v>
      </c>
      <c r="Q37" s="44">
        <f t="shared" si="8"/>
        <v>0</v>
      </c>
      <c r="R37" s="44">
        <f t="shared" si="9"/>
        <v>0.015384615384615385</v>
      </c>
      <c r="S37" s="44">
        <f t="shared" si="10"/>
        <v>0.015384615384615385</v>
      </c>
      <c r="T37" s="44">
        <f t="shared" si="11"/>
        <v>0.1346153846153846</v>
      </c>
      <c r="U37" s="44">
        <f t="shared" si="12"/>
        <v>0.07692307692307693</v>
      </c>
      <c r="V37" s="45">
        <f t="shared" si="13"/>
        <v>0.7115384615384616</v>
      </c>
    </row>
    <row r="38" spans="2:22" ht="12.75">
      <c r="B38" s="39" t="s">
        <v>8</v>
      </c>
      <c r="C38" s="40" t="s">
        <v>11</v>
      </c>
      <c r="D38" s="41" t="s">
        <v>56</v>
      </c>
      <c r="E38" s="42">
        <f t="shared" si="14"/>
        <v>0.5909090909090909</v>
      </c>
      <c r="F38" s="42">
        <f t="shared" si="15"/>
        <v>0.18181818181818182</v>
      </c>
      <c r="G38" s="42">
        <f t="shared" si="1"/>
        <v>0.18181818181818182</v>
      </c>
      <c r="H38" s="43">
        <f t="shared" si="2"/>
        <v>0.045454545454545456</v>
      </c>
      <c r="I38" s="36" t="s">
        <v>53</v>
      </c>
      <c r="J38" s="41" t="s">
        <v>56</v>
      </c>
      <c r="K38" s="42">
        <f t="shared" si="3"/>
        <v>0.18181818181818182</v>
      </c>
      <c r="L38" s="42">
        <f t="shared" si="4"/>
        <v>0.01818181818181818</v>
      </c>
      <c r="M38" s="43">
        <f t="shared" si="5"/>
        <v>0.7954545454545454</v>
      </c>
      <c r="N38" s="41" t="s">
        <v>56</v>
      </c>
      <c r="O38" s="44">
        <f t="shared" si="6"/>
        <v>0.11363636363636363</v>
      </c>
      <c r="P38" s="44">
        <f t="shared" si="7"/>
        <v>0.13636363636363635</v>
      </c>
      <c r="Q38" s="44">
        <f t="shared" si="8"/>
        <v>0.11363636363636363</v>
      </c>
      <c r="R38" s="44">
        <f t="shared" si="9"/>
        <v>0.09090909090909091</v>
      </c>
      <c r="S38" s="44">
        <f t="shared" si="10"/>
        <v>0.045454545454545456</v>
      </c>
      <c r="T38" s="44">
        <f t="shared" si="11"/>
        <v>0.01818181818181818</v>
      </c>
      <c r="U38" s="44">
        <f t="shared" si="12"/>
        <v>0.1590909090909091</v>
      </c>
      <c r="V38" s="45">
        <f t="shared" si="13"/>
        <v>0.3181818181818182</v>
      </c>
    </row>
    <row r="39" spans="2:22" ht="12.75">
      <c r="B39" s="39" t="s">
        <v>1</v>
      </c>
      <c r="C39" s="40" t="s">
        <v>11</v>
      </c>
      <c r="D39" s="41" t="s">
        <v>56</v>
      </c>
      <c r="E39" s="42">
        <f t="shared" si="14"/>
        <v>0.7441860465116279</v>
      </c>
      <c r="F39" s="42">
        <f t="shared" si="15"/>
        <v>0.13953488372093023</v>
      </c>
      <c r="G39" s="42">
        <f t="shared" si="1"/>
        <v>0</v>
      </c>
      <c r="H39" s="43">
        <f t="shared" si="2"/>
        <v>0.018604651162790697</v>
      </c>
      <c r="I39" s="36" t="s">
        <v>53</v>
      </c>
      <c r="J39" s="41" t="s">
        <v>56</v>
      </c>
      <c r="K39" s="42">
        <f t="shared" si="3"/>
        <v>0.23076923076923078</v>
      </c>
      <c r="L39" s="42">
        <f t="shared" si="4"/>
        <v>0.10256410256410256</v>
      </c>
      <c r="M39" s="43">
        <f t="shared" si="5"/>
        <v>0.6923076923076923</v>
      </c>
      <c r="N39" s="41" t="s">
        <v>56</v>
      </c>
      <c r="O39" s="44">
        <f t="shared" si="6"/>
        <v>0.1282051282051282</v>
      </c>
      <c r="P39" s="44">
        <f t="shared" si="7"/>
        <v>0.10256410256410256</v>
      </c>
      <c r="Q39" s="44">
        <f t="shared" si="8"/>
        <v>0.10256410256410256</v>
      </c>
      <c r="R39" s="44">
        <f t="shared" si="9"/>
        <v>0.10256410256410256</v>
      </c>
      <c r="S39" s="44">
        <f t="shared" si="10"/>
        <v>0.10256410256410256</v>
      </c>
      <c r="T39" s="44">
        <f t="shared" si="11"/>
        <v>0.1282051282051282</v>
      </c>
      <c r="U39" s="44">
        <f t="shared" si="12"/>
        <v>0.1282051282051282</v>
      </c>
      <c r="V39" s="45">
        <f t="shared" si="13"/>
        <v>0.20512820512820512</v>
      </c>
    </row>
    <row r="40" spans="2:22" ht="12.75">
      <c r="B40" s="39" t="s">
        <v>9</v>
      </c>
      <c r="C40" s="40" t="s">
        <v>11</v>
      </c>
      <c r="D40" s="41" t="s">
        <v>56</v>
      </c>
      <c r="E40" s="42">
        <f t="shared" si="14"/>
        <v>0.9047619047619048</v>
      </c>
      <c r="F40" s="42">
        <f t="shared" si="15"/>
        <v>0.09523809523809523</v>
      </c>
      <c r="G40" s="42">
        <f t="shared" si="1"/>
        <v>0</v>
      </c>
      <c r="H40" s="43">
        <f t="shared" si="2"/>
        <v>0</v>
      </c>
      <c r="I40" s="36" t="s">
        <v>53</v>
      </c>
      <c r="J40" s="41" t="s">
        <v>56</v>
      </c>
      <c r="K40" s="42">
        <f t="shared" si="3"/>
        <v>0.047619047619047616</v>
      </c>
      <c r="L40" s="42">
        <f t="shared" si="4"/>
        <v>0.047619047619047616</v>
      </c>
      <c r="M40" s="43">
        <f t="shared" si="5"/>
        <v>0.9047619047619048</v>
      </c>
      <c r="N40" s="41" t="s">
        <v>56</v>
      </c>
      <c r="O40" s="44">
        <f t="shared" si="6"/>
        <v>0.047619047619047616</v>
      </c>
      <c r="P40" s="44">
        <f t="shared" si="7"/>
        <v>0.11904761904761904</v>
      </c>
      <c r="Q40" s="44">
        <f t="shared" si="8"/>
        <v>0.14285714285714285</v>
      </c>
      <c r="R40" s="44">
        <f t="shared" si="9"/>
        <v>0.16666666666666666</v>
      </c>
      <c r="S40" s="44">
        <f t="shared" si="10"/>
        <v>0.09523809523809523</v>
      </c>
      <c r="T40" s="44">
        <f t="shared" si="11"/>
        <v>0.14285714285714285</v>
      </c>
      <c r="U40" s="44">
        <f t="shared" si="12"/>
        <v>0.16666666666666666</v>
      </c>
      <c r="V40" s="45">
        <f t="shared" si="13"/>
        <v>0.11904761904761904</v>
      </c>
    </row>
    <row r="41" spans="2:22" ht="12.75">
      <c r="B41" s="39" t="s">
        <v>10</v>
      </c>
      <c r="C41" s="40"/>
      <c r="D41" s="41" t="s">
        <v>56</v>
      </c>
      <c r="E41" s="42">
        <f t="shared" si="14"/>
        <v>0.8379336540896429</v>
      </c>
      <c r="F41" s="42">
        <f t="shared" si="15"/>
        <v>0.09799949354266903</v>
      </c>
      <c r="G41" s="42">
        <f t="shared" si="1"/>
        <v>0.03633831349708787</v>
      </c>
      <c r="H41" s="43">
        <f t="shared" si="2"/>
        <v>0.015193719929095973</v>
      </c>
      <c r="I41" s="46" t="s">
        <v>53</v>
      </c>
      <c r="J41" s="41" t="s">
        <v>56</v>
      </c>
      <c r="K41" s="42">
        <f t="shared" si="3"/>
        <v>0.023657741889786088</v>
      </c>
      <c r="L41" s="42">
        <f t="shared" si="4"/>
        <v>0.020399490012749683</v>
      </c>
      <c r="M41" s="43">
        <f t="shared" si="5"/>
        <v>0.9531095055956934</v>
      </c>
      <c r="N41" s="41" t="s">
        <v>56</v>
      </c>
      <c r="O41" s="44">
        <f t="shared" si="6"/>
        <v>0.022130798694850334</v>
      </c>
      <c r="P41" s="44">
        <f t="shared" si="7"/>
        <v>0.051071073911193074</v>
      </c>
      <c r="Q41" s="44">
        <f t="shared" si="8"/>
        <v>0.07192509575826359</v>
      </c>
      <c r="R41" s="44">
        <f t="shared" si="9"/>
        <v>0.06256206554121152</v>
      </c>
      <c r="S41" s="44">
        <f t="shared" si="10"/>
        <v>0.08639523336643495</v>
      </c>
      <c r="T41" s="44">
        <f t="shared" si="11"/>
        <v>0.16158320329124698</v>
      </c>
      <c r="U41" s="44">
        <f t="shared" si="12"/>
        <v>0.20073769328982835</v>
      </c>
      <c r="V41" s="45">
        <f t="shared" si="13"/>
        <v>0.32430131933607603</v>
      </c>
    </row>
    <row r="42" spans="2:22" ht="12.75">
      <c r="B42" s="23" t="s">
        <v>52</v>
      </c>
      <c r="C42" s="24"/>
      <c r="D42" s="47" t="s">
        <v>56</v>
      </c>
      <c r="E42" s="48">
        <f t="shared" si="14"/>
        <v>0.8005236684351961</v>
      </c>
      <c r="F42" s="48">
        <f>+(F19/D19)</f>
        <v>0.09605181561358782</v>
      </c>
      <c r="G42" s="48">
        <f>+(G19/D19)</f>
        <v>0.03796596155171226</v>
      </c>
      <c r="H42" s="49">
        <f>+(H19/D19)</f>
        <v>0.05498518569558327</v>
      </c>
      <c r="I42" s="50" t="s">
        <v>53</v>
      </c>
      <c r="J42" s="47" t="s">
        <v>56</v>
      </c>
      <c r="K42" s="48">
        <f t="shared" si="3"/>
        <v>0.03501174398120963</v>
      </c>
      <c r="L42" s="48">
        <f>+(L19/J19)</f>
        <v>0.02620375807398708</v>
      </c>
      <c r="M42" s="49">
        <f>+(M19/J19)</f>
        <v>0.9371697005284791</v>
      </c>
      <c r="N42" s="47" t="s">
        <v>56</v>
      </c>
      <c r="O42" s="51">
        <f t="shared" si="6"/>
        <v>0.02908770383428823</v>
      </c>
      <c r="P42" s="51">
        <f>+(P19/N19)</f>
        <v>0.06456588805641252</v>
      </c>
      <c r="Q42" s="51">
        <f>+(Q19/N19)</f>
        <v>0.07249889819303658</v>
      </c>
      <c r="R42" s="51">
        <f>+(R19/N19)</f>
        <v>0.06941383869546056</v>
      </c>
      <c r="S42" s="51">
        <f>+(S19/N19)</f>
        <v>0.08579403555163802</v>
      </c>
      <c r="T42" s="51">
        <f>+(T19/N19)</f>
        <v>0.13610988688115175</v>
      </c>
      <c r="U42" s="51">
        <f>+(U19/N19)</f>
        <v>0.19244894961069486</v>
      </c>
      <c r="V42" s="52">
        <f>+(V19/N19)</f>
        <v>0.33979726751873074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8" t="s">
        <v>58</v>
      </c>
      <c r="C50" s="69"/>
      <c r="D50" s="70" t="s">
        <v>14</v>
      </c>
      <c r="E50" s="71"/>
      <c r="F50" s="71"/>
      <c r="G50" s="71"/>
      <c r="H50" s="72"/>
      <c r="I50" s="6" t="s">
        <v>15</v>
      </c>
      <c r="J50" s="70" t="s">
        <v>16</v>
      </c>
      <c r="K50" s="73"/>
      <c r="L50" s="73"/>
      <c r="M50" s="74"/>
      <c r="N50" s="7" t="s">
        <v>17</v>
      </c>
      <c r="O50" s="70" t="s">
        <v>18</v>
      </c>
      <c r="P50" s="73"/>
      <c r="Q50" s="73"/>
      <c r="R50" s="73"/>
      <c r="S50" s="73"/>
      <c r="T50" s="73"/>
      <c r="U50" s="73"/>
      <c r="V50" s="74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39" t="s">
        <v>61</v>
      </c>
      <c r="C53" s="9" t="s">
        <v>11</v>
      </c>
      <c r="D53" s="56">
        <f>+(D7/($D$19-$D$8))</f>
        <v>0.1509448455984022</v>
      </c>
      <c r="E53" s="34">
        <f>+(E7/($E$19-$E$8))</f>
        <v>0.15532817109144542</v>
      </c>
      <c r="F53" s="34">
        <f>+(F7/($F$19-$F$8))</f>
        <v>0.17682468021068473</v>
      </c>
      <c r="G53" s="34">
        <f>+(G7/($G$19-$G$8))</f>
        <v>0.07056451612903226</v>
      </c>
      <c r="H53" s="34">
        <f>+(H7/($H$19-$H$8))</f>
        <v>0.02072538860103627</v>
      </c>
      <c r="I53" s="57" t="s">
        <v>53</v>
      </c>
      <c r="J53" s="34">
        <f>+(J7/($J$19-$J$8))</f>
        <v>0.1615961744579108</v>
      </c>
      <c r="K53" s="34">
        <f>+(K7/($K$19-$K$8))</f>
        <v>0.07462686567164178</v>
      </c>
      <c r="L53" s="34">
        <f>+(L7/($L$19-$L$8))</f>
        <v>0.12618296529968454</v>
      </c>
      <c r="M53" s="35">
        <f>+(M7/($M$19-$M$8))</f>
        <v>0.16552511415525115</v>
      </c>
      <c r="N53" s="34">
        <f>+(N7/($N$19-$N$8))</f>
        <v>0.16172951563660368</v>
      </c>
      <c r="O53" s="34">
        <f>+(O7/($O$19-$O$8))</f>
        <v>0.05952380952380952</v>
      </c>
      <c r="P53" s="34">
        <f>+(P7/($P$19-$P$8))</f>
        <v>0.11958146487294469</v>
      </c>
      <c r="Q53" s="34">
        <f>+(Q7/($Q$19-$Q$8))</f>
        <v>0.03117206982543641</v>
      </c>
      <c r="R53" s="34">
        <f>+(R7/($R$19-$R$8))</f>
        <v>0.1503267973856209</v>
      </c>
      <c r="S53" s="34">
        <f>+(S7/($S$19-$S$8))</f>
        <v>0.1765267175572519</v>
      </c>
      <c r="T53" s="34">
        <f>+(T7/($T$19-$T$8))</f>
        <v>0.11883541295306001</v>
      </c>
      <c r="U53" s="34">
        <f>+(U7/($U$19-$U$8))</f>
        <v>0.18162393162393162</v>
      </c>
      <c r="V53" s="35">
        <f>+(V7/($V$19-$V$8))</f>
        <v>0.20987084870848707</v>
      </c>
    </row>
    <row r="54" spans="2:22" ht="12.75">
      <c r="B54" s="39" t="s">
        <v>0</v>
      </c>
      <c r="C54" s="40" t="s">
        <v>12</v>
      </c>
      <c r="D54" s="53">
        <f aca="true" t="shared" si="16" ref="D54:D63">+(D9/($D$19-$D$8))</f>
        <v>0.049162697803041944</v>
      </c>
      <c r="E54" s="42">
        <f aca="true" t="shared" si="17" ref="E54:E63">+(E9/($E$19-$E$8))</f>
        <v>0.04286504424778761</v>
      </c>
      <c r="F54" s="42">
        <f aca="true" t="shared" si="18" ref="F54:F63">+(F9/($F$19-$F$8))</f>
        <v>0.06019563581640331</v>
      </c>
      <c r="G54" s="42">
        <f aca="true" t="shared" si="19" ref="G54:G63">+(G9/($G$19-$G$8))</f>
        <v>0.15120967741935484</v>
      </c>
      <c r="H54" s="42">
        <f aca="true" t="shared" si="20" ref="H54:H63">+(H9/($H$19-$H$8))</f>
        <v>0.07772020725388601</v>
      </c>
      <c r="I54" s="58" t="s">
        <v>53</v>
      </c>
      <c r="J54" s="42">
        <f aca="true" t="shared" si="21" ref="J54:J63">+(J9/($J$19-$J$8))</f>
        <v>0.05194162750432847</v>
      </c>
      <c r="K54" s="42">
        <f aca="true" t="shared" si="22" ref="K54:K63">+(K9/($K$19-$K$8))</f>
        <v>0.16169154228855723</v>
      </c>
      <c r="L54" s="42">
        <f aca="true" t="shared" si="23" ref="L54:L63">+(L9/($L$19-$L$8))</f>
        <v>0.07886435331230283</v>
      </c>
      <c r="M54" s="43">
        <f aca="true" t="shared" si="24" ref="M54:M63">+(M9/($M$19-$M$8))</f>
        <v>0.04741833508956796</v>
      </c>
      <c r="N54" s="42">
        <f aca="true" t="shared" si="25" ref="N54:N63">+(N9/($N$19-$N$8))</f>
        <v>0.05198448716890833</v>
      </c>
      <c r="O54" s="42">
        <f aca="true" t="shared" si="26" ref="O54:O63">+(O9/($O$19-$O$8))</f>
        <v>0.22321428571428573</v>
      </c>
      <c r="P54" s="42">
        <f aca="true" t="shared" si="27" ref="P54:P63">+(P9/($P$19-$P$8))</f>
        <v>0.11210762331838565</v>
      </c>
      <c r="Q54" s="42">
        <f aca="true" t="shared" si="28" ref="Q54:Q63">+(Q9/($Q$19-$Q$8))</f>
        <v>0.08728179551122195</v>
      </c>
      <c r="R54" s="42">
        <f aca="true" t="shared" si="29" ref="R54:R63">+(R9/($R$19-$R$8))</f>
        <v>0.0784313725490196</v>
      </c>
      <c r="S54" s="42">
        <f aca="true" t="shared" si="30" ref="S54:S63">+(S9/($S$19-$S$8))</f>
        <v>0.04770992366412214</v>
      </c>
      <c r="T54" s="42">
        <f aca="true" t="shared" si="31" ref="T54:T63">+(T9/($T$19-$T$8))</f>
        <v>0.023767082590612002</v>
      </c>
      <c r="U54" s="42">
        <f aca="true" t="shared" si="32" ref="U54:U63">+(U9/($U$19-$U$8))</f>
        <v>0.03205128205128205</v>
      </c>
      <c r="V54" s="43">
        <f aca="true" t="shared" si="33" ref="V54:V63">+(V9/($V$19-$V$8))</f>
        <v>0.0426660516605166</v>
      </c>
    </row>
    <row r="55" spans="2:22" ht="12.75">
      <c r="B55" s="39" t="s">
        <v>6</v>
      </c>
      <c r="C55" s="40" t="s">
        <v>11</v>
      </c>
      <c r="D55" s="53">
        <f t="shared" si="16"/>
        <v>0.03994469196497158</v>
      </c>
      <c r="E55" s="42">
        <f t="shared" si="17"/>
        <v>0.04424778761061947</v>
      </c>
      <c r="F55" s="42">
        <f t="shared" si="18"/>
        <v>0.030097817908201655</v>
      </c>
      <c r="G55" s="42">
        <f t="shared" si="19"/>
        <v>0</v>
      </c>
      <c r="H55" s="42">
        <f t="shared" si="20"/>
        <v>0</v>
      </c>
      <c r="I55" s="58" t="s">
        <v>53</v>
      </c>
      <c r="J55" s="42">
        <f t="shared" si="21"/>
        <v>0.04287245444801715</v>
      </c>
      <c r="K55" s="42">
        <f t="shared" si="22"/>
        <v>0.024875621890547265</v>
      </c>
      <c r="L55" s="42">
        <f t="shared" si="23"/>
        <v>0</v>
      </c>
      <c r="M55" s="43">
        <f t="shared" si="24"/>
        <v>0.044783983140147525</v>
      </c>
      <c r="N55" s="42">
        <f t="shared" si="25"/>
        <v>0.04290783067909894</v>
      </c>
      <c r="O55" s="42">
        <f t="shared" si="26"/>
        <v>0</v>
      </c>
      <c r="P55" s="42">
        <f t="shared" si="27"/>
        <v>0.005979073243647235</v>
      </c>
      <c r="Q55" s="42">
        <f t="shared" si="28"/>
        <v>0.02493765586034913</v>
      </c>
      <c r="R55" s="42">
        <f t="shared" si="29"/>
        <v>0.013071895424836602</v>
      </c>
      <c r="S55" s="42">
        <f t="shared" si="30"/>
        <v>0.06202290076335878</v>
      </c>
      <c r="T55" s="42">
        <f t="shared" si="31"/>
        <v>0.044563279857397504</v>
      </c>
      <c r="U55" s="42">
        <f t="shared" si="32"/>
        <v>0.053418803418803416</v>
      </c>
      <c r="V55" s="43">
        <f t="shared" si="33"/>
        <v>0.04958487084870849</v>
      </c>
    </row>
    <row r="56" spans="2:22" ht="12.75">
      <c r="B56" s="39" t="s">
        <v>2</v>
      </c>
      <c r="C56" s="40" t="s">
        <v>11</v>
      </c>
      <c r="D56" s="53">
        <f t="shared" si="16"/>
        <v>0.033031187586418806</v>
      </c>
      <c r="E56" s="42">
        <f t="shared" si="17"/>
        <v>0.03733407079646018</v>
      </c>
      <c r="F56" s="42">
        <f t="shared" si="18"/>
        <v>0.007524454477050414</v>
      </c>
      <c r="G56" s="42">
        <f t="shared" si="19"/>
        <v>0</v>
      </c>
      <c r="H56" s="42">
        <f t="shared" si="20"/>
        <v>0.07772020725388601</v>
      </c>
      <c r="I56" s="58" t="s">
        <v>53</v>
      </c>
      <c r="J56" s="42">
        <f t="shared" si="21"/>
        <v>0.0354522219473988</v>
      </c>
      <c r="K56" s="42">
        <f t="shared" si="22"/>
        <v>0.024875621890547265</v>
      </c>
      <c r="L56" s="42">
        <f t="shared" si="23"/>
        <v>0.012618296529968454</v>
      </c>
      <c r="M56" s="43">
        <f t="shared" si="24"/>
        <v>0.0368809272918862</v>
      </c>
      <c r="N56" s="42">
        <f t="shared" si="25"/>
        <v>0.03548147536925489</v>
      </c>
      <c r="O56" s="42">
        <f t="shared" si="26"/>
        <v>0.02976190476190476</v>
      </c>
      <c r="P56" s="42">
        <f t="shared" si="27"/>
        <v>0.03736920777279522</v>
      </c>
      <c r="Q56" s="42">
        <f t="shared" si="28"/>
        <v>0.03740648379052369</v>
      </c>
      <c r="R56" s="42">
        <f t="shared" si="29"/>
        <v>0.026143790849673203</v>
      </c>
      <c r="S56" s="42">
        <f t="shared" si="30"/>
        <v>0.02862595419847328</v>
      </c>
      <c r="T56" s="42">
        <f t="shared" si="31"/>
        <v>0.038621509209744505</v>
      </c>
      <c r="U56" s="42">
        <f t="shared" si="32"/>
        <v>0.02564102564102564</v>
      </c>
      <c r="V56" s="43">
        <f t="shared" si="33"/>
        <v>0.044972324723247234</v>
      </c>
    </row>
    <row r="57" spans="2:22" ht="12.75">
      <c r="B57" s="39" t="s">
        <v>7</v>
      </c>
      <c r="C57" s="40" t="s">
        <v>11</v>
      </c>
      <c r="D57" s="53">
        <f t="shared" si="16"/>
        <v>0.027654017514211093</v>
      </c>
      <c r="E57" s="42">
        <f t="shared" si="17"/>
        <v>0.019358407079646017</v>
      </c>
      <c r="F57" s="42">
        <f t="shared" si="18"/>
        <v>0.06772009029345373</v>
      </c>
      <c r="G57" s="42">
        <f t="shared" si="19"/>
        <v>0.05846774193548387</v>
      </c>
      <c r="H57" s="42">
        <f t="shared" si="20"/>
        <v>0.07772020725388601</v>
      </c>
      <c r="I57" s="58" t="s">
        <v>53</v>
      </c>
      <c r="J57" s="42">
        <f t="shared" si="21"/>
        <v>0.028444224585703684</v>
      </c>
      <c r="K57" s="42">
        <f t="shared" si="22"/>
        <v>0.024875621890547265</v>
      </c>
      <c r="L57" s="42">
        <f t="shared" si="23"/>
        <v>0.1892744479495268</v>
      </c>
      <c r="M57" s="43">
        <f t="shared" si="24"/>
        <v>0.024148226203020724</v>
      </c>
      <c r="N57" s="42">
        <f t="shared" si="25"/>
        <v>0.02846769535440218</v>
      </c>
      <c r="O57" s="42">
        <f t="shared" si="26"/>
        <v>0</v>
      </c>
      <c r="P57" s="42">
        <f t="shared" si="27"/>
        <v>0.04484304932735426</v>
      </c>
      <c r="Q57" s="42">
        <f t="shared" si="28"/>
        <v>0.08104738154613467</v>
      </c>
      <c r="R57" s="42">
        <f t="shared" si="29"/>
        <v>0.032679738562091505</v>
      </c>
      <c r="S57" s="42">
        <f t="shared" si="30"/>
        <v>0.01431297709923664</v>
      </c>
      <c r="T57" s="42">
        <f t="shared" si="31"/>
        <v>0.020796197266785502</v>
      </c>
      <c r="U57" s="42">
        <f t="shared" si="32"/>
        <v>0.023504273504273504</v>
      </c>
      <c r="V57" s="43">
        <f t="shared" si="33"/>
        <v>0.028828413284132843</v>
      </c>
    </row>
    <row r="58" spans="2:22" ht="12.75">
      <c r="B58" s="39" t="s">
        <v>3</v>
      </c>
      <c r="C58" s="40" t="s">
        <v>11</v>
      </c>
      <c r="D58" s="53">
        <f t="shared" si="16"/>
        <v>0.02304501459517591</v>
      </c>
      <c r="E58" s="42">
        <f t="shared" si="17"/>
        <v>0.02258480825958702</v>
      </c>
      <c r="F58" s="42">
        <f t="shared" si="18"/>
        <v>0.007524454477050414</v>
      </c>
      <c r="G58" s="42">
        <f t="shared" si="19"/>
        <v>0.06048387096774194</v>
      </c>
      <c r="H58" s="42">
        <f t="shared" si="20"/>
        <v>0.05181347150259067</v>
      </c>
      <c r="I58" s="58" t="s">
        <v>53</v>
      </c>
      <c r="J58" s="42">
        <f t="shared" si="21"/>
        <v>0.02473410833539451</v>
      </c>
      <c r="K58" s="42">
        <f t="shared" si="22"/>
        <v>0.03731343283582089</v>
      </c>
      <c r="L58" s="42">
        <f t="shared" si="23"/>
        <v>0.031545741324921134</v>
      </c>
      <c r="M58" s="43">
        <f t="shared" si="24"/>
        <v>0.02370916754478398</v>
      </c>
      <c r="N58" s="42">
        <f t="shared" si="25"/>
        <v>0.024754517699480155</v>
      </c>
      <c r="O58" s="42">
        <f t="shared" si="26"/>
        <v>0.044642857142857144</v>
      </c>
      <c r="P58" s="42">
        <f t="shared" si="27"/>
        <v>0.014947683109118086</v>
      </c>
      <c r="Q58" s="42">
        <f t="shared" si="28"/>
        <v>0.012468827930174564</v>
      </c>
      <c r="R58" s="42">
        <f t="shared" si="29"/>
        <v>0.0196078431372549</v>
      </c>
      <c r="S58" s="42">
        <f t="shared" si="30"/>
        <v>0.03816793893129771</v>
      </c>
      <c r="T58" s="42">
        <f t="shared" si="31"/>
        <v>0.020796197266785502</v>
      </c>
      <c r="U58" s="42">
        <f t="shared" si="32"/>
        <v>0.029914529914529916</v>
      </c>
      <c r="V58" s="43">
        <f t="shared" si="33"/>
        <v>0.023062730627306273</v>
      </c>
    </row>
    <row r="59" spans="2:22" ht="12.75">
      <c r="B59" s="39" t="s">
        <v>4</v>
      </c>
      <c r="C59" s="40" t="s">
        <v>11</v>
      </c>
      <c r="D59" s="53">
        <f t="shared" si="16"/>
        <v>0.01997234598248579</v>
      </c>
      <c r="E59" s="42">
        <f t="shared" si="17"/>
        <v>0.02396755162241888</v>
      </c>
      <c r="F59" s="42">
        <f t="shared" si="18"/>
        <v>0</v>
      </c>
      <c r="G59" s="42">
        <f t="shared" si="19"/>
        <v>0</v>
      </c>
      <c r="H59" s="42">
        <f t="shared" si="20"/>
        <v>0</v>
      </c>
      <c r="I59" s="58" t="s">
        <v>53</v>
      </c>
      <c r="J59" s="42">
        <f t="shared" si="21"/>
        <v>0.021436227224008574</v>
      </c>
      <c r="K59" s="42">
        <f t="shared" si="22"/>
        <v>0</v>
      </c>
      <c r="L59" s="42">
        <f t="shared" si="23"/>
        <v>0</v>
      </c>
      <c r="M59" s="43">
        <f t="shared" si="24"/>
        <v>0.0228310502283105</v>
      </c>
      <c r="N59" s="42">
        <f t="shared" si="25"/>
        <v>0.02145391533954947</v>
      </c>
      <c r="O59" s="42">
        <f t="shared" si="26"/>
        <v>0</v>
      </c>
      <c r="P59" s="42">
        <f t="shared" si="27"/>
        <v>0.014947683109118086</v>
      </c>
      <c r="Q59" s="42">
        <f t="shared" si="28"/>
        <v>0</v>
      </c>
      <c r="R59" s="42">
        <f t="shared" si="29"/>
        <v>0.00522875816993464</v>
      </c>
      <c r="S59" s="42">
        <f t="shared" si="30"/>
        <v>0.003816793893129771</v>
      </c>
      <c r="T59" s="42">
        <f t="shared" si="31"/>
        <v>0.020796197266785502</v>
      </c>
      <c r="U59" s="42">
        <f t="shared" si="32"/>
        <v>0.008547008547008548</v>
      </c>
      <c r="V59" s="43">
        <f t="shared" si="33"/>
        <v>0.0426660516605166</v>
      </c>
    </row>
    <row r="60" spans="2:22" ht="12.75">
      <c r="B60" s="39" t="s">
        <v>8</v>
      </c>
      <c r="C60" s="40" t="s">
        <v>11</v>
      </c>
      <c r="D60" s="53">
        <f t="shared" si="16"/>
        <v>0.016899677369795668</v>
      </c>
      <c r="E60" s="42">
        <f t="shared" si="17"/>
        <v>0.01198377581120944</v>
      </c>
      <c r="F60" s="42">
        <f t="shared" si="18"/>
        <v>0.030097817908201655</v>
      </c>
      <c r="G60" s="42">
        <f t="shared" si="19"/>
        <v>0.08064516129032258</v>
      </c>
      <c r="H60" s="42">
        <f t="shared" si="20"/>
        <v>0.05181347150259067</v>
      </c>
      <c r="I60" s="58" t="s">
        <v>53</v>
      </c>
      <c r="J60" s="42">
        <f t="shared" si="21"/>
        <v>0.01813834611262264</v>
      </c>
      <c r="K60" s="42">
        <f t="shared" si="22"/>
        <v>0.09950248756218906</v>
      </c>
      <c r="L60" s="42">
        <f t="shared" si="23"/>
        <v>0.012618296529968454</v>
      </c>
      <c r="M60" s="43">
        <f t="shared" si="24"/>
        <v>0.015367053038285915</v>
      </c>
      <c r="N60" s="42">
        <f t="shared" si="25"/>
        <v>0.01815331297961878</v>
      </c>
      <c r="O60" s="42">
        <f t="shared" si="26"/>
        <v>0.0744047619047619</v>
      </c>
      <c r="P60" s="42">
        <f t="shared" si="27"/>
        <v>0.04484304932735426</v>
      </c>
      <c r="Q60" s="42">
        <f t="shared" si="28"/>
        <v>0.03117206982543641</v>
      </c>
      <c r="R60" s="42">
        <f t="shared" si="29"/>
        <v>0.026143790849673203</v>
      </c>
      <c r="S60" s="42">
        <f t="shared" si="30"/>
        <v>0.009541984732824428</v>
      </c>
      <c r="T60" s="42">
        <f t="shared" si="31"/>
        <v>0.0023767082590612004</v>
      </c>
      <c r="U60" s="42">
        <f t="shared" si="32"/>
        <v>0.014957264957264958</v>
      </c>
      <c r="V60" s="43">
        <f t="shared" si="33"/>
        <v>0.01614391143911439</v>
      </c>
    </row>
    <row r="61" spans="2:22" ht="12.75">
      <c r="B61" s="39" t="s">
        <v>1</v>
      </c>
      <c r="C61" s="40" t="s">
        <v>11</v>
      </c>
      <c r="D61" s="53">
        <f t="shared" si="16"/>
        <v>0.016515593793209403</v>
      </c>
      <c r="E61" s="42">
        <f t="shared" si="17"/>
        <v>0.014749262536873156</v>
      </c>
      <c r="F61" s="42">
        <f t="shared" si="18"/>
        <v>0.022573363431151242</v>
      </c>
      <c r="G61" s="42">
        <f t="shared" si="19"/>
        <v>0</v>
      </c>
      <c r="H61" s="42">
        <f t="shared" si="20"/>
        <v>0.02072538860103627</v>
      </c>
      <c r="I61" s="58" t="s">
        <v>53</v>
      </c>
      <c r="J61" s="42">
        <f t="shared" si="21"/>
        <v>0.01607717041800643</v>
      </c>
      <c r="K61" s="42">
        <f t="shared" si="22"/>
        <v>0.11194029850746269</v>
      </c>
      <c r="L61" s="42">
        <f t="shared" si="23"/>
        <v>0.06309148264984227</v>
      </c>
      <c r="M61" s="43">
        <f t="shared" si="24"/>
        <v>0.01185458377239199</v>
      </c>
      <c r="N61" s="42">
        <f t="shared" si="25"/>
        <v>0.0160904365046621</v>
      </c>
      <c r="O61" s="42">
        <f t="shared" si="26"/>
        <v>0.0744047619047619</v>
      </c>
      <c r="P61" s="42">
        <f t="shared" si="27"/>
        <v>0.029895366218236172</v>
      </c>
      <c r="Q61" s="42">
        <f t="shared" si="28"/>
        <v>0.02493765586034913</v>
      </c>
      <c r="R61" s="42">
        <f t="shared" si="29"/>
        <v>0.026143790849673203</v>
      </c>
      <c r="S61" s="42">
        <f t="shared" si="30"/>
        <v>0.019083969465648856</v>
      </c>
      <c r="T61" s="42">
        <f t="shared" si="31"/>
        <v>0.014854426619132501</v>
      </c>
      <c r="U61" s="42">
        <f t="shared" si="32"/>
        <v>0.010683760683760684</v>
      </c>
      <c r="V61" s="43">
        <f t="shared" si="33"/>
        <v>0.00922509225092251</v>
      </c>
    </row>
    <row r="62" spans="2:22" ht="12.75">
      <c r="B62" s="39" t="s">
        <v>9</v>
      </c>
      <c r="C62" s="40" t="s">
        <v>11</v>
      </c>
      <c r="D62" s="53">
        <f t="shared" si="16"/>
        <v>0.016131510216623138</v>
      </c>
      <c r="E62" s="42">
        <f t="shared" si="17"/>
        <v>0.017514749262536874</v>
      </c>
      <c r="F62" s="42">
        <f t="shared" si="18"/>
        <v>0.015048908954100828</v>
      </c>
      <c r="G62" s="42">
        <f t="shared" si="19"/>
        <v>0</v>
      </c>
      <c r="H62" s="42">
        <f t="shared" si="20"/>
        <v>0</v>
      </c>
      <c r="I62" s="58" t="s">
        <v>53</v>
      </c>
      <c r="J62" s="42">
        <f t="shared" si="21"/>
        <v>0.017313875834776157</v>
      </c>
      <c r="K62" s="42">
        <f t="shared" si="22"/>
        <v>0.024875621890547265</v>
      </c>
      <c r="L62" s="42">
        <f t="shared" si="23"/>
        <v>0.031545741324921134</v>
      </c>
      <c r="M62" s="43">
        <f t="shared" si="24"/>
        <v>0.016684229012996137</v>
      </c>
      <c r="N62" s="42">
        <f t="shared" si="25"/>
        <v>0.01732816238963611</v>
      </c>
      <c r="O62" s="42">
        <f t="shared" si="26"/>
        <v>0.02976190476190476</v>
      </c>
      <c r="P62" s="42">
        <f t="shared" si="27"/>
        <v>0.03736920777279522</v>
      </c>
      <c r="Q62" s="42">
        <f t="shared" si="28"/>
        <v>0.03740648379052369</v>
      </c>
      <c r="R62" s="42">
        <f t="shared" si="29"/>
        <v>0.0457516339869281</v>
      </c>
      <c r="S62" s="42">
        <f t="shared" si="30"/>
        <v>0.019083969465648856</v>
      </c>
      <c r="T62" s="42">
        <f t="shared" si="31"/>
        <v>0.017825311942959002</v>
      </c>
      <c r="U62" s="42">
        <f t="shared" si="32"/>
        <v>0.014957264957264958</v>
      </c>
      <c r="V62" s="43">
        <f t="shared" si="33"/>
        <v>0.005765682656826568</v>
      </c>
    </row>
    <row r="63" spans="2:22" ht="12.75">
      <c r="B63" s="39" t="s">
        <v>10</v>
      </c>
      <c r="C63" s="40"/>
      <c r="D63" s="53">
        <f t="shared" si="16"/>
        <v>0.6066984175756645</v>
      </c>
      <c r="E63" s="42">
        <f t="shared" si="17"/>
        <v>0.610066371681416</v>
      </c>
      <c r="F63" s="42">
        <f t="shared" si="18"/>
        <v>0.582392776523702</v>
      </c>
      <c r="G63" s="42">
        <f t="shared" si="19"/>
        <v>0.5786290322580645</v>
      </c>
      <c r="H63" s="42">
        <f t="shared" si="20"/>
        <v>0.6217616580310881</v>
      </c>
      <c r="I63" s="58" t="s">
        <v>53</v>
      </c>
      <c r="J63" s="42">
        <f t="shared" si="21"/>
        <v>0.5819935691318328</v>
      </c>
      <c r="K63" s="42">
        <f t="shared" si="22"/>
        <v>0.4154228855721393</v>
      </c>
      <c r="L63" s="42">
        <f t="shared" si="23"/>
        <v>0.45425867507886436</v>
      </c>
      <c r="M63" s="43">
        <f t="shared" si="24"/>
        <v>0.5907973305233579</v>
      </c>
      <c r="N63" s="42">
        <f t="shared" si="25"/>
        <v>0.5816486508787854</v>
      </c>
      <c r="O63" s="42">
        <f t="shared" si="26"/>
        <v>0.4642857142857143</v>
      </c>
      <c r="P63" s="42">
        <f t="shared" si="27"/>
        <v>0.5381165919282511</v>
      </c>
      <c r="Q63" s="42">
        <f t="shared" si="28"/>
        <v>0.6321695760598504</v>
      </c>
      <c r="R63" s="42">
        <f t="shared" si="29"/>
        <v>0.5764705882352941</v>
      </c>
      <c r="S63" s="42">
        <f t="shared" si="30"/>
        <v>0.5811068702290076</v>
      </c>
      <c r="T63" s="42">
        <f t="shared" si="31"/>
        <v>0.6767676767676768</v>
      </c>
      <c r="U63" s="42">
        <f t="shared" si="32"/>
        <v>0.6047008547008547</v>
      </c>
      <c r="V63" s="43">
        <f t="shared" si="33"/>
        <v>0.5272140221402214</v>
      </c>
    </row>
    <row r="64" spans="2:22" ht="12.75">
      <c r="B64" s="23" t="s">
        <v>52</v>
      </c>
      <c r="C64" s="24"/>
      <c r="D64" s="54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8">
        <f>+(H19/$H$19)</f>
        <v>1</v>
      </c>
      <c r="I64" s="55" t="s">
        <v>53</v>
      </c>
      <c r="J64" s="48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48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2004-12-27T21:16:36Z</dcterms:created>
  <dcterms:modified xsi:type="dcterms:W3CDTF">2005-01-04T14:41:33Z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