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IPL18250" sheetId="1" r:id="rId1"/>
  </sheets>
  <definedNames>
    <definedName name="DATABASE">'IPL18250'!$B$7:$V$17</definedName>
  </definedNames>
  <calcPr fullCalcOnLoad="1"/>
</workbook>
</file>

<file path=xl/sharedStrings.xml><?xml version="1.0" encoding="utf-8"?>
<sst xmlns="http://schemas.openxmlformats.org/spreadsheetml/2006/main" count="270" uniqueCount="61">
  <si>
    <t>Baltimore city</t>
  </si>
  <si>
    <t>Bel Air North CDP</t>
  </si>
  <si>
    <t>Bel Air South CDP</t>
  </si>
  <si>
    <t>Cockeysville CDP *</t>
  </si>
  <si>
    <t>Lutherville-Timonium CDP</t>
  </si>
  <si>
    <t>Middle River CDP</t>
  </si>
  <si>
    <t>Perry Hall CDP</t>
  </si>
  <si>
    <t>Parkville CDP</t>
  </si>
  <si>
    <t>Towson CDP</t>
  </si>
  <si>
    <t>All Other</t>
  </si>
  <si>
    <t>Maryland</t>
  </si>
  <si>
    <t>Pennsylvania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</si>
  <si>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</si>
  <si>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</si>
  <si>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</si>
  <si>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</si>
  <si>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</si>
  <si>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</si>
  <si>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</si>
  <si>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</si>
  <si>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</si>
  <si>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</si>
  <si>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</si>
  <si>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</si>
  <si>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</si>
  <si>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</si>
  <si>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</si>
  <si>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</si>
  <si>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</si>
  <si>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</si>
  <si>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</si>
  <si>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</si>
  <si>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</si>
  <si>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</si>
  <si>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</si>
  <si>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</si>
  <si>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</si>
  <si>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</si>
  <si>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</si>
  <si>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</si>
  <si>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</si>
  <si>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</si>
  <si>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</si>
  <si>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</si>
  <si>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</si>
  <si>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</si>
  <si>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</si>
  <si>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</si>
  <si>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</si>
  <si>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</si>
  <si>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</si>
  <si>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</si>
  <si>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</si>
  <si>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</si>
  <si>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</si>
  <si>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</si>
  <si>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</si>
  <si>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In-flow :  Work in Cockeysville CDP, Maryland, Resident In :</t>
  </si>
  <si>
    <t>* These are intra place commuters ( live and work in the same place )</t>
  </si>
  <si>
    <t># In a place of &lt;2,500 population, or not in a place</t>
  </si>
  <si>
    <t>Can not be determined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</si>
</sst>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8515625" style="1" customWidth="1"/>
    <col min="3" max="3" width="12.574218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57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6" t="s">
        <v>12</v>
      </c>
      <c r="C4" s="67"/>
      <c r="D4" s="68" t="s">
        <v>13</v>
      </c>
      <c r="E4" s="69"/>
      <c r="F4" s="69"/>
      <c r="G4" s="69"/>
      <c r="H4" s="70"/>
      <c r="I4" s="6" t="s">
        <v>14</v>
      </c>
      <c r="J4" s="68" t="s">
        <v>15</v>
      </c>
      <c r="K4" s="71"/>
      <c r="L4" s="71"/>
      <c r="M4" s="72"/>
      <c r="N4" s="7" t="s">
        <v>16</v>
      </c>
      <c r="O4" s="68" t="s">
        <v>17</v>
      </c>
      <c r="P4" s="71"/>
      <c r="Q4" s="71"/>
      <c r="R4" s="71"/>
      <c r="S4" s="71"/>
      <c r="T4" s="71"/>
      <c r="U4" s="71"/>
      <c r="V4" s="72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60</v>
      </c>
      <c r="C7" s="9" t="s">
        <v>10</v>
      </c>
      <c r="D7" s="57">
        <v>5810</v>
      </c>
      <c r="E7" s="58">
        <v>5335</v>
      </c>
      <c r="F7" s="58">
        <v>460</v>
      </c>
      <c r="G7" s="58">
        <v>0</v>
      </c>
      <c r="H7" s="58">
        <v>15</v>
      </c>
      <c r="I7" s="59">
        <v>30</v>
      </c>
      <c r="J7" s="58">
        <v>5810</v>
      </c>
      <c r="K7" s="58">
        <v>50</v>
      </c>
      <c r="L7" s="58">
        <v>65</v>
      </c>
      <c r="M7" s="60">
        <v>5700</v>
      </c>
      <c r="N7" s="58">
        <v>5810</v>
      </c>
      <c r="O7" s="58">
        <v>60</v>
      </c>
      <c r="P7" s="58">
        <v>195</v>
      </c>
      <c r="Q7" s="58">
        <v>230</v>
      </c>
      <c r="R7" s="58">
        <v>560</v>
      </c>
      <c r="S7" s="58">
        <v>495</v>
      </c>
      <c r="T7" s="58">
        <v>765</v>
      </c>
      <c r="U7" s="58">
        <v>1305</v>
      </c>
      <c r="V7" s="60">
        <v>2195</v>
      </c>
    </row>
    <row r="8" spans="2:22" ht="12.75">
      <c r="B8" s="39" t="s">
        <v>0</v>
      </c>
      <c r="C8" s="40" t="s">
        <v>10</v>
      </c>
      <c r="D8" s="61">
        <v>4745</v>
      </c>
      <c r="E8" s="62">
        <v>3045</v>
      </c>
      <c r="F8" s="62">
        <v>585</v>
      </c>
      <c r="G8" s="62">
        <v>930</v>
      </c>
      <c r="H8" s="62">
        <v>95</v>
      </c>
      <c r="I8" s="63">
        <v>39</v>
      </c>
      <c r="J8" s="62">
        <v>4665</v>
      </c>
      <c r="K8" s="62">
        <v>325</v>
      </c>
      <c r="L8" s="62">
        <v>310</v>
      </c>
      <c r="M8" s="64">
        <v>4030</v>
      </c>
      <c r="N8" s="62">
        <v>4655</v>
      </c>
      <c r="O8" s="62">
        <v>295</v>
      </c>
      <c r="P8" s="62">
        <v>760</v>
      </c>
      <c r="Q8" s="62">
        <v>480</v>
      </c>
      <c r="R8" s="62">
        <v>595</v>
      </c>
      <c r="S8" s="62">
        <v>565</v>
      </c>
      <c r="T8" s="62">
        <v>750</v>
      </c>
      <c r="U8" s="62">
        <v>690</v>
      </c>
      <c r="V8" s="64">
        <v>525</v>
      </c>
    </row>
    <row r="9" spans="2:22" ht="12.75">
      <c r="B9" s="39" t="s">
        <v>3</v>
      </c>
      <c r="C9" s="40" t="s">
        <v>10</v>
      </c>
      <c r="D9" s="61">
        <v>2685</v>
      </c>
      <c r="E9" s="62">
        <v>1960</v>
      </c>
      <c r="F9" s="62">
        <v>275</v>
      </c>
      <c r="G9" s="62">
        <v>60</v>
      </c>
      <c r="H9" s="62">
        <v>370</v>
      </c>
      <c r="I9" s="63">
        <v>14</v>
      </c>
      <c r="J9" s="62">
        <v>2685</v>
      </c>
      <c r="K9" s="62">
        <v>150</v>
      </c>
      <c r="L9" s="62">
        <v>70</v>
      </c>
      <c r="M9" s="64">
        <v>2465</v>
      </c>
      <c r="N9" s="62">
        <v>2660</v>
      </c>
      <c r="O9" s="62">
        <v>130</v>
      </c>
      <c r="P9" s="62">
        <v>370</v>
      </c>
      <c r="Q9" s="62">
        <v>360</v>
      </c>
      <c r="R9" s="62">
        <v>350</v>
      </c>
      <c r="S9" s="62">
        <v>320</v>
      </c>
      <c r="T9" s="62">
        <v>350</v>
      </c>
      <c r="U9" s="62">
        <v>300</v>
      </c>
      <c r="V9" s="64">
        <v>485</v>
      </c>
    </row>
    <row r="10" spans="2:22" ht="12.75">
      <c r="B10" s="39" t="s">
        <v>60</v>
      </c>
      <c r="C10" s="40" t="s">
        <v>11</v>
      </c>
      <c r="D10" s="61">
        <v>1740</v>
      </c>
      <c r="E10" s="62">
        <v>1560</v>
      </c>
      <c r="F10" s="62">
        <v>175</v>
      </c>
      <c r="G10" s="62">
        <v>0</v>
      </c>
      <c r="H10" s="62">
        <v>10</v>
      </c>
      <c r="I10" s="63">
        <v>42</v>
      </c>
      <c r="J10" s="62">
        <v>1740</v>
      </c>
      <c r="K10" s="62">
        <v>25</v>
      </c>
      <c r="L10" s="62">
        <v>25</v>
      </c>
      <c r="M10" s="64">
        <v>1690</v>
      </c>
      <c r="N10" s="62">
        <v>1740</v>
      </c>
      <c r="O10" s="62">
        <v>20</v>
      </c>
      <c r="P10" s="62">
        <v>85</v>
      </c>
      <c r="Q10" s="62">
        <v>110</v>
      </c>
      <c r="R10" s="62">
        <v>180</v>
      </c>
      <c r="S10" s="62">
        <v>215</v>
      </c>
      <c r="T10" s="62">
        <v>375</v>
      </c>
      <c r="U10" s="62">
        <v>445</v>
      </c>
      <c r="V10" s="64">
        <v>310</v>
      </c>
    </row>
    <row r="11" spans="2:22" ht="12.75">
      <c r="B11" s="39" t="s">
        <v>7</v>
      </c>
      <c r="C11" s="40" t="s">
        <v>10</v>
      </c>
      <c r="D11" s="61">
        <v>945</v>
      </c>
      <c r="E11" s="62">
        <v>825</v>
      </c>
      <c r="F11" s="62">
        <v>90</v>
      </c>
      <c r="G11" s="62">
        <v>15</v>
      </c>
      <c r="H11" s="62">
        <v>15</v>
      </c>
      <c r="I11" s="63">
        <v>30</v>
      </c>
      <c r="J11" s="62">
        <v>945</v>
      </c>
      <c r="K11" s="62">
        <v>4</v>
      </c>
      <c r="L11" s="62">
        <v>25</v>
      </c>
      <c r="M11" s="64">
        <v>910</v>
      </c>
      <c r="N11" s="62">
        <v>945</v>
      </c>
      <c r="O11" s="62">
        <v>10</v>
      </c>
      <c r="P11" s="62">
        <v>85</v>
      </c>
      <c r="Q11" s="62">
        <v>75</v>
      </c>
      <c r="R11" s="62">
        <v>75</v>
      </c>
      <c r="S11" s="62">
        <v>145</v>
      </c>
      <c r="T11" s="62">
        <v>230</v>
      </c>
      <c r="U11" s="62">
        <v>205</v>
      </c>
      <c r="V11" s="64">
        <v>110</v>
      </c>
    </row>
    <row r="12" spans="2:22" ht="12.75">
      <c r="B12" s="39" t="s">
        <v>8</v>
      </c>
      <c r="C12" s="40" t="s">
        <v>10</v>
      </c>
      <c r="D12" s="61">
        <v>940</v>
      </c>
      <c r="E12" s="62">
        <v>810</v>
      </c>
      <c r="F12" s="62">
        <v>20</v>
      </c>
      <c r="G12" s="62">
        <v>20</v>
      </c>
      <c r="H12" s="62">
        <v>0</v>
      </c>
      <c r="I12" s="63">
        <v>17</v>
      </c>
      <c r="J12" s="62">
        <v>850</v>
      </c>
      <c r="K12" s="62">
        <v>15</v>
      </c>
      <c r="L12" s="62">
        <v>25</v>
      </c>
      <c r="M12" s="64">
        <v>815</v>
      </c>
      <c r="N12" s="62">
        <v>850</v>
      </c>
      <c r="O12" s="62">
        <v>15</v>
      </c>
      <c r="P12" s="62">
        <v>70</v>
      </c>
      <c r="Q12" s="62">
        <v>95</v>
      </c>
      <c r="R12" s="62">
        <v>40</v>
      </c>
      <c r="S12" s="62">
        <v>50</v>
      </c>
      <c r="T12" s="62">
        <v>230</v>
      </c>
      <c r="U12" s="62">
        <v>120</v>
      </c>
      <c r="V12" s="64">
        <v>235</v>
      </c>
    </row>
    <row r="13" spans="2:22" ht="12.75">
      <c r="B13" s="39" t="s">
        <v>6</v>
      </c>
      <c r="C13" s="40" t="s">
        <v>10</v>
      </c>
      <c r="D13" s="61">
        <v>765</v>
      </c>
      <c r="E13" s="62">
        <v>685</v>
      </c>
      <c r="F13" s="62">
        <v>65</v>
      </c>
      <c r="G13" s="62">
        <v>0</v>
      </c>
      <c r="H13" s="62">
        <v>10</v>
      </c>
      <c r="I13" s="63">
        <v>32</v>
      </c>
      <c r="J13" s="62">
        <v>765</v>
      </c>
      <c r="K13" s="62">
        <v>0</v>
      </c>
      <c r="L13" s="62">
        <v>30</v>
      </c>
      <c r="M13" s="64">
        <v>735</v>
      </c>
      <c r="N13" s="62">
        <v>765</v>
      </c>
      <c r="O13" s="62">
        <v>0</v>
      </c>
      <c r="P13" s="62">
        <v>55</v>
      </c>
      <c r="Q13" s="62">
        <v>55</v>
      </c>
      <c r="R13" s="62">
        <v>90</v>
      </c>
      <c r="S13" s="62">
        <v>120</v>
      </c>
      <c r="T13" s="62">
        <v>85</v>
      </c>
      <c r="U13" s="62">
        <v>130</v>
      </c>
      <c r="V13" s="64">
        <v>225</v>
      </c>
    </row>
    <row r="14" spans="2:22" ht="12.75">
      <c r="B14" s="39" t="s">
        <v>4</v>
      </c>
      <c r="C14" s="40" t="s">
        <v>10</v>
      </c>
      <c r="D14" s="61">
        <v>710</v>
      </c>
      <c r="E14" s="62">
        <v>635</v>
      </c>
      <c r="F14" s="62">
        <v>54</v>
      </c>
      <c r="G14" s="62">
        <v>10</v>
      </c>
      <c r="H14" s="62">
        <v>10</v>
      </c>
      <c r="I14" s="63">
        <v>14</v>
      </c>
      <c r="J14" s="62">
        <v>710</v>
      </c>
      <c r="K14" s="62">
        <v>10</v>
      </c>
      <c r="L14" s="62">
        <v>4</v>
      </c>
      <c r="M14" s="64">
        <v>690</v>
      </c>
      <c r="N14" s="62">
        <v>710</v>
      </c>
      <c r="O14" s="62">
        <v>0</v>
      </c>
      <c r="P14" s="62">
        <v>55</v>
      </c>
      <c r="Q14" s="62">
        <v>65</v>
      </c>
      <c r="R14" s="62">
        <v>75</v>
      </c>
      <c r="S14" s="62">
        <v>100</v>
      </c>
      <c r="T14" s="62">
        <v>80</v>
      </c>
      <c r="U14" s="62">
        <v>150</v>
      </c>
      <c r="V14" s="64">
        <v>185</v>
      </c>
    </row>
    <row r="15" spans="2:22" ht="12.75">
      <c r="B15" s="39" t="s">
        <v>2</v>
      </c>
      <c r="C15" s="40" t="s">
        <v>10</v>
      </c>
      <c r="D15" s="61">
        <v>665</v>
      </c>
      <c r="E15" s="62">
        <v>655</v>
      </c>
      <c r="F15" s="62">
        <v>10</v>
      </c>
      <c r="G15" s="62">
        <v>0</v>
      </c>
      <c r="H15" s="62">
        <v>0</v>
      </c>
      <c r="I15" s="63">
        <v>43</v>
      </c>
      <c r="J15" s="62">
        <v>665</v>
      </c>
      <c r="K15" s="62">
        <v>0</v>
      </c>
      <c r="L15" s="62">
        <v>0</v>
      </c>
      <c r="M15" s="64">
        <v>665</v>
      </c>
      <c r="N15" s="62">
        <v>665</v>
      </c>
      <c r="O15" s="62">
        <v>0</v>
      </c>
      <c r="P15" s="62">
        <v>0</v>
      </c>
      <c r="Q15" s="62">
        <v>15</v>
      </c>
      <c r="R15" s="62">
        <v>75</v>
      </c>
      <c r="S15" s="62">
        <v>105</v>
      </c>
      <c r="T15" s="62">
        <v>90</v>
      </c>
      <c r="U15" s="62">
        <v>205</v>
      </c>
      <c r="V15" s="64">
        <v>175</v>
      </c>
    </row>
    <row r="16" spans="2:22" ht="12.75">
      <c r="B16" s="39" t="s">
        <v>1</v>
      </c>
      <c r="C16" s="40" t="s">
        <v>10</v>
      </c>
      <c r="D16" s="61">
        <v>630</v>
      </c>
      <c r="E16" s="62">
        <v>585</v>
      </c>
      <c r="F16" s="62">
        <v>40</v>
      </c>
      <c r="G16" s="62">
        <v>0</v>
      </c>
      <c r="H16" s="62">
        <v>4</v>
      </c>
      <c r="I16" s="63">
        <v>44</v>
      </c>
      <c r="J16" s="62">
        <v>630</v>
      </c>
      <c r="K16" s="62">
        <v>0</v>
      </c>
      <c r="L16" s="62">
        <v>0</v>
      </c>
      <c r="M16" s="64">
        <v>630</v>
      </c>
      <c r="N16" s="62">
        <v>630</v>
      </c>
      <c r="O16" s="62">
        <v>0</v>
      </c>
      <c r="P16" s="62">
        <v>10</v>
      </c>
      <c r="Q16" s="62">
        <v>45</v>
      </c>
      <c r="R16" s="62">
        <v>30</v>
      </c>
      <c r="S16" s="62">
        <v>60</v>
      </c>
      <c r="T16" s="62">
        <v>70</v>
      </c>
      <c r="U16" s="62">
        <v>195</v>
      </c>
      <c r="V16" s="64">
        <v>220</v>
      </c>
    </row>
    <row r="17" spans="2:22" ht="12.75">
      <c r="B17" s="39" t="s">
        <v>5</v>
      </c>
      <c r="C17" s="40" t="s">
        <v>10</v>
      </c>
      <c r="D17" s="61">
        <v>610</v>
      </c>
      <c r="E17" s="62">
        <v>570</v>
      </c>
      <c r="F17" s="62">
        <v>30</v>
      </c>
      <c r="G17" s="62">
        <v>0</v>
      </c>
      <c r="H17" s="62">
        <v>15</v>
      </c>
      <c r="I17" s="63">
        <v>13</v>
      </c>
      <c r="J17" s="62">
        <v>610</v>
      </c>
      <c r="K17" s="62">
        <v>0</v>
      </c>
      <c r="L17" s="62">
        <v>20</v>
      </c>
      <c r="M17" s="64">
        <v>590</v>
      </c>
      <c r="N17" s="62">
        <v>610</v>
      </c>
      <c r="O17" s="62">
        <v>10</v>
      </c>
      <c r="P17" s="62">
        <v>45</v>
      </c>
      <c r="Q17" s="62">
        <v>35</v>
      </c>
      <c r="R17" s="62">
        <v>65</v>
      </c>
      <c r="S17" s="62">
        <v>45</v>
      </c>
      <c r="T17" s="62">
        <v>50</v>
      </c>
      <c r="U17" s="62">
        <v>100</v>
      </c>
      <c r="V17" s="64">
        <v>265</v>
      </c>
    </row>
    <row r="18" spans="2:22" ht="12.75">
      <c r="B18" s="39" t="s">
        <v>9</v>
      </c>
      <c r="C18" s="40"/>
      <c r="D18" s="61">
        <v>9991</v>
      </c>
      <c r="E18" s="62">
        <v>8782</v>
      </c>
      <c r="F18" s="62">
        <v>908</v>
      </c>
      <c r="G18" s="62">
        <v>154</v>
      </c>
      <c r="H18" s="62">
        <v>82</v>
      </c>
      <c r="I18" s="65" t="s">
        <v>51</v>
      </c>
      <c r="J18" s="62">
        <v>9390</v>
      </c>
      <c r="K18" s="62">
        <v>216</v>
      </c>
      <c r="L18" s="62">
        <v>201</v>
      </c>
      <c r="M18" s="64">
        <v>8955</v>
      </c>
      <c r="N18" s="62">
        <v>9390</v>
      </c>
      <c r="O18" s="62">
        <v>114</v>
      </c>
      <c r="P18" s="62">
        <v>761</v>
      </c>
      <c r="Q18" s="62">
        <v>881</v>
      </c>
      <c r="R18" s="62">
        <v>1011</v>
      </c>
      <c r="S18" s="62">
        <v>1111</v>
      </c>
      <c r="T18" s="62">
        <v>1687</v>
      </c>
      <c r="U18" s="62">
        <v>1591</v>
      </c>
      <c r="V18" s="64">
        <v>2210</v>
      </c>
    </row>
    <row r="19" spans="2:22" ht="12.75">
      <c r="B19" s="23" t="s">
        <v>50</v>
      </c>
      <c r="C19" s="24"/>
      <c r="D19" s="25">
        <f>SUM(D7:D18)</f>
        <v>30236</v>
      </c>
      <c r="E19" s="26">
        <f>SUM(E7:E18)</f>
        <v>25447</v>
      </c>
      <c r="F19" s="26">
        <f>SUM(F7:F18)</f>
        <v>2712</v>
      </c>
      <c r="G19" s="26">
        <f>SUM(G7:G18)</f>
        <v>1189</v>
      </c>
      <c r="H19" s="26">
        <f>SUM(H7:H18)</f>
        <v>626</v>
      </c>
      <c r="I19" s="27" t="s">
        <v>51</v>
      </c>
      <c r="J19" s="26">
        <f aca="true" t="shared" si="0" ref="J19:V19">SUM(J7:J18)</f>
        <v>29465</v>
      </c>
      <c r="K19" s="26">
        <f t="shared" si="0"/>
        <v>795</v>
      </c>
      <c r="L19" s="26">
        <f t="shared" si="0"/>
        <v>775</v>
      </c>
      <c r="M19" s="28">
        <f t="shared" si="0"/>
        <v>27875</v>
      </c>
      <c r="N19" s="26">
        <f t="shared" si="0"/>
        <v>29430</v>
      </c>
      <c r="O19" s="26">
        <f t="shared" si="0"/>
        <v>654</v>
      </c>
      <c r="P19" s="26">
        <f t="shared" si="0"/>
        <v>2491</v>
      </c>
      <c r="Q19" s="26">
        <f t="shared" si="0"/>
        <v>2446</v>
      </c>
      <c r="R19" s="26">
        <f t="shared" si="0"/>
        <v>3146</v>
      </c>
      <c r="S19" s="26">
        <f t="shared" si="0"/>
        <v>3331</v>
      </c>
      <c r="T19" s="26">
        <f t="shared" si="0"/>
        <v>4762</v>
      </c>
      <c r="U19" s="26">
        <f t="shared" si="0"/>
        <v>5436</v>
      </c>
      <c r="V19" s="28">
        <f t="shared" si="0"/>
        <v>7140</v>
      </c>
    </row>
    <row r="20" spans="2:22" ht="12.75">
      <c r="B20" s="1" t="s">
        <v>58</v>
      </c>
      <c r="C20" s="29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2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6" t="s">
        <v>12</v>
      </c>
      <c r="C27" s="67"/>
      <c r="D27" s="68" t="s">
        <v>13</v>
      </c>
      <c r="E27" s="69"/>
      <c r="F27" s="69"/>
      <c r="G27" s="69"/>
      <c r="H27" s="70"/>
      <c r="I27" s="6" t="s">
        <v>14</v>
      </c>
      <c r="J27" s="68" t="s">
        <v>15</v>
      </c>
      <c r="K27" s="71"/>
      <c r="L27" s="71"/>
      <c r="M27" s="72"/>
      <c r="N27" s="7" t="s">
        <v>16</v>
      </c>
      <c r="O27" s="68" t="s">
        <v>17</v>
      </c>
      <c r="P27" s="71"/>
      <c r="Q27" s="71"/>
      <c r="R27" s="71"/>
      <c r="S27" s="71"/>
      <c r="T27" s="71"/>
      <c r="U27" s="71"/>
      <c r="V27" s="72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60</v>
      </c>
      <c r="C30" s="9" t="s">
        <v>10</v>
      </c>
      <c r="D30" s="33" t="s">
        <v>54</v>
      </c>
      <c r="E30" s="34">
        <f>+(E7/D7)</f>
        <v>0.9182444061962134</v>
      </c>
      <c r="F30" s="34">
        <f>+(F7/D7)</f>
        <v>0.07917383820998279</v>
      </c>
      <c r="G30" s="34">
        <f>+(G7/D7)</f>
        <v>0</v>
      </c>
      <c r="H30" s="35">
        <f>+(H7/D7)</f>
        <v>0.0025817555938037868</v>
      </c>
      <c r="I30" s="36" t="s">
        <v>51</v>
      </c>
      <c r="J30" s="33" t="s">
        <v>54</v>
      </c>
      <c r="K30" s="34">
        <f>+(K7/J7)</f>
        <v>0.008605851979345954</v>
      </c>
      <c r="L30" s="34">
        <f>+(L7/J7)</f>
        <v>0.011187607573149742</v>
      </c>
      <c r="M30" s="35">
        <f>+(M7/J7)</f>
        <v>0.9810671256454389</v>
      </c>
      <c r="N30" s="33" t="s">
        <v>54</v>
      </c>
      <c r="O30" s="37">
        <f>+(O7/N7)</f>
        <v>0.010327022375215147</v>
      </c>
      <c r="P30" s="37">
        <f>+(P7/N7)</f>
        <v>0.03356282271944923</v>
      </c>
      <c r="Q30" s="37">
        <f>+(Q7/N7)</f>
        <v>0.039586919104991396</v>
      </c>
      <c r="R30" s="37">
        <f>+(R7/N7)</f>
        <v>0.0963855421686747</v>
      </c>
      <c r="S30" s="37">
        <f>+(S7/N7)</f>
        <v>0.08519793459552495</v>
      </c>
      <c r="T30" s="37">
        <f>+(T7/N7)</f>
        <v>0.1316695352839931</v>
      </c>
      <c r="U30" s="37">
        <f>+(U7/N7)</f>
        <v>0.22461273666092943</v>
      </c>
      <c r="V30" s="38">
        <f>+(V7/N7)</f>
        <v>0.37779690189328746</v>
      </c>
    </row>
    <row r="31" spans="2:22" ht="12.75">
      <c r="B31" s="39" t="s">
        <v>0</v>
      </c>
      <c r="C31" s="40" t="s">
        <v>10</v>
      </c>
      <c r="D31" s="41" t="s">
        <v>54</v>
      </c>
      <c r="E31" s="42">
        <f>+(E8/D8)</f>
        <v>0.6417281348788199</v>
      </c>
      <c r="F31" s="42">
        <f>+(F8/D8)</f>
        <v>0.1232876712328767</v>
      </c>
      <c r="G31" s="42">
        <f aca="true" t="shared" si="1" ref="G31:G41">+(G8/D8)</f>
        <v>0.19599578503688092</v>
      </c>
      <c r="H31" s="43">
        <f aca="true" t="shared" si="2" ref="H31:H41">+(H8/D8)</f>
        <v>0.020021074815595362</v>
      </c>
      <c r="I31" s="36" t="s">
        <v>51</v>
      </c>
      <c r="J31" s="41" t="s">
        <v>54</v>
      </c>
      <c r="K31" s="42">
        <f aca="true" t="shared" si="3" ref="K31:K42">+(K8/J8)</f>
        <v>0.06966773847802786</v>
      </c>
      <c r="L31" s="42">
        <f aca="true" t="shared" si="4" ref="L31:L41">+(L8/J8)</f>
        <v>0.06645230439442658</v>
      </c>
      <c r="M31" s="43">
        <f aca="true" t="shared" si="5" ref="M31:M41">+(M8/J8)</f>
        <v>0.8638799571275455</v>
      </c>
      <c r="N31" s="41" t="s">
        <v>54</v>
      </c>
      <c r="O31" s="44">
        <f aca="true" t="shared" si="6" ref="O31:O42">+(O8/N8)</f>
        <v>0.06337271750805586</v>
      </c>
      <c r="P31" s="44">
        <f aca="true" t="shared" si="7" ref="P31:P41">+(P8/N8)</f>
        <v>0.16326530612244897</v>
      </c>
      <c r="Q31" s="44">
        <f aca="true" t="shared" si="8" ref="Q31:Q41">+(Q8/N8)</f>
        <v>0.10311493018259936</v>
      </c>
      <c r="R31" s="44">
        <f aca="true" t="shared" si="9" ref="R31:R41">+(R8/N8)</f>
        <v>0.12781954887218044</v>
      </c>
      <c r="S31" s="44">
        <f aca="true" t="shared" si="10" ref="S31:S41">+(S8/N8)</f>
        <v>0.12137486573576799</v>
      </c>
      <c r="T31" s="44">
        <f aca="true" t="shared" si="11" ref="T31:T41">+(T8/N8)</f>
        <v>0.1611170784103115</v>
      </c>
      <c r="U31" s="44">
        <f aca="true" t="shared" si="12" ref="U31:U41">+(U8/N8)</f>
        <v>0.14822771213748656</v>
      </c>
      <c r="V31" s="45">
        <f aca="true" t="shared" si="13" ref="V31:V41">+(V8/N8)</f>
        <v>0.11278195488721804</v>
      </c>
    </row>
    <row r="32" spans="2:22" ht="12.75">
      <c r="B32" s="39" t="s">
        <v>3</v>
      </c>
      <c r="C32" s="40" t="s">
        <v>10</v>
      </c>
      <c r="D32" s="41" t="s">
        <v>54</v>
      </c>
      <c r="E32" s="42">
        <f>+(E9/D9)</f>
        <v>0.7299813780260708</v>
      </c>
      <c r="F32" s="42">
        <f>+(F9/D9)</f>
        <v>0.10242085661080075</v>
      </c>
      <c r="G32" s="42">
        <f>+(G9/D9)</f>
        <v>0.0223463687150838</v>
      </c>
      <c r="H32" s="43">
        <f t="shared" si="2"/>
        <v>0.1378026070763501</v>
      </c>
      <c r="I32" s="36" t="s">
        <v>51</v>
      </c>
      <c r="J32" s="41" t="s">
        <v>54</v>
      </c>
      <c r="K32" s="42">
        <f t="shared" si="3"/>
        <v>0.055865921787709494</v>
      </c>
      <c r="L32" s="42">
        <f t="shared" si="4"/>
        <v>0.0260707635009311</v>
      </c>
      <c r="M32" s="43">
        <f t="shared" si="5"/>
        <v>0.9180633147113594</v>
      </c>
      <c r="N32" s="41" t="s">
        <v>54</v>
      </c>
      <c r="O32" s="44">
        <f t="shared" si="6"/>
        <v>0.04887218045112782</v>
      </c>
      <c r="P32" s="44">
        <f t="shared" si="7"/>
        <v>0.13909774436090225</v>
      </c>
      <c r="Q32" s="44">
        <f t="shared" si="8"/>
        <v>0.13533834586466165</v>
      </c>
      <c r="R32" s="44">
        <f t="shared" si="9"/>
        <v>0.13157894736842105</v>
      </c>
      <c r="S32" s="44">
        <f t="shared" si="10"/>
        <v>0.12030075187969924</v>
      </c>
      <c r="T32" s="44">
        <f t="shared" si="11"/>
        <v>0.13157894736842105</v>
      </c>
      <c r="U32" s="44">
        <f t="shared" si="12"/>
        <v>0.11278195488721804</v>
      </c>
      <c r="V32" s="45">
        <f t="shared" si="13"/>
        <v>0.18233082706766918</v>
      </c>
    </row>
    <row r="33" spans="2:22" ht="12.75">
      <c r="B33" s="39" t="s">
        <v>60</v>
      </c>
      <c r="C33" s="40" t="s">
        <v>11</v>
      </c>
      <c r="D33" s="41" t="s">
        <v>54</v>
      </c>
      <c r="E33" s="42">
        <f aca="true" t="shared" si="14" ref="E33:E42">+(E10/D10)</f>
        <v>0.896551724137931</v>
      </c>
      <c r="F33" s="42">
        <f aca="true" t="shared" si="15" ref="F33:F41">+(F10/D10)</f>
        <v>0.10057471264367816</v>
      </c>
      <c r="G33" s="42">
        <f>+(G10/D10)</f>
        <v>0</v>
      </c>
      <c r="H33" s="43">
        <f>+(H10/D10)</f>
        <v>0.005747126436781609</v>
      </c>
      <c r="I33" s="36" t="s">
        <v>51</v>
      </c>
      <c r="J33" s="41" t="s">
        <v>54</v>
      </c>
      <c r="K33" s="42">
        <f t="shared" si="3"/>
        <v>0.014367816091954023</v>
      </c>
      <c r="L33" s="42">
        <f t="shared" si="4"/>
        <v>0.014367816091954023</v>
      </c>
      <c r="M33" s="43">
        <f t="shared" si="5"/>
        <v>0.9712643678160919</v>
      </c>
      <c r="N33" s="41" t="s">
        <v>54</v>
      </c>
      <c r="O33" s="44">
        <f t="shared" si="6"/>
        <v>0.011494252873563218</v>
      </c>
      <c r="P33" s="44">
        <f t="shared" si="7"/>
        <v>0.04885057471264368</v>
      </c>
      <c r="Q33" s="44">
        <f t="shared" si="8"/>
        <v>0.06321839080459771</v>
      </c>
      <c r="R33" s="44">
        <f t="shared" si="9"/>
        <v>0.10344827586206896</v>
      </c>
      <c r="S33" s="44">
        <f t="shared" si="10"/>
        <v>0.1235632183908046</v>
      </c>
      <c r="T33" s="44">
        <f t="shared" si="11"/>
        <v>0.21551724137931033</v>
      </c>
      <c r="U33" s="44">
        <f t="shared" si="12"/>
        <v>0.2557471264367816</v>
      </c>
      <c r="V33" s="45">
        <f t="shared" si="13"/>
        <v>0.1781609195402299</v>
      </c>
    </row>
    <row r="34" spans="2:22" ht="12.75">
      <c r="B34" s="39" t="s">
        <v>7</v>
      </c>
      <c r="C34" s="40" t="s">
        <v>10</v>
      </c>
      <c r="D34" s="41" t="s">
        <v>54</v>
      </c>
      <c r="E34" s="42">
        <f>+(E11/D11)</f>
        <v>0.873015873015873</v>
      </c>
      <c r="F34" s="42">
        <f t="shared" si="15"/>
        <v>0.09523809523809523</v>
      </c>
      <c r="G34" s="42">
        <f t="shared" si="1"/>
        <v>0.015873015873015872</v>
      </c>
      <c r="H34" s="43">
        <f t="shared" si="2"/>
        <v>0.015873015873015872</v>
      </c>
      <c r="I34" s="36" t="s">
        <v>51</v>
      </c>
      <c r="J34" s="41" t="s">
        <v>54</v>
      </c>
      <c r="K34" s="42">
        <f t="shared" si="3"/>
        <v>0.004232804232804233</v>
      </c>
      <c r="L34" s="42">
        <f t="shared" si="4"/>
        <v>0.026455026455026454</v>
      </c>
      <c r="M34" s="43">
        <f t="shared" si="5"/>
        <v>0.9629629629629629</v>
      </c>
      <c r="N34" s="41" t="s">
        <v>54</v>
      </c>
      <c r="O34" s="44">
        <f t="shared" si="6"/>
        <v>0.010582010582010581</v>
      </c>
      <c r="P34" s="44">
        <f t="shared" si="7"/>
        <v>0.08994708994708994</v>
      </c>
      <c r="Q34" s="44">
        <f t="shared" si="8"/>
        <v>0.07936507936507936</v>
      </c>
      <c r="R34" s="44">
        <f t="shared" si="9"/>
        <v>0.07936507936507936</v>
      </c>
      <c r="S34" s="44">
        <f t="shared" si="10"/>
        <v>0.15343915343915343</v>
      </c>
      <c r="T34" s="44">
        <f t="shared" si="11"/>
        <v>0.24338624338624337</v>
      </c>
      <c r="U34" s="44">
        <f t="shared" si="12"/>
        <v>0.21693121693121692</v>
      </c>
      <c r="V34" s="45">
        <f t="shared" si="13"/>
        <v>0.1164021164021164</v>
      </c>
    </row>
    <row r="35" spans="2:22" ht="12.75">
      <c r="B35" s="39" t="s">
        <v>8</v>
      </c>
      <c r="C35" s="40" t="s">
        <v>10</v>
      </c>
      <c r="D35" s="41" t="s">
        <v>54</v>
      </c>
      <c r="E35" s="42">
        <f t="shared" si="14"/>
        <v>0.8617021276595744</v>
      </c>
      <c r="F35" s="42">
        <f t="shared" si="15"/>
        <v>0.02127659574468085</v>
      </c>
      <c r="G35" s="42">
        <f t="shared" si="1"/>
        <v>0.02127659574468085</v>
      </c>
      <c r="H35" s="43">
        <f t="shared" si="2"/>
        <v>0</v>
      </c>
      <c r="I35" s="36" t="s">
        <v>51</v>
      </c>
      <c r="J35" s="41" t="s">
        <v>54</v>
      </c>
      <c r="K35" s="42">
        <f t="shared" si="3"/>
        <v>0.01764705882352941</v>
      </c>
      <c r="L35" s="42">
        <f t="shared" si="4"/>
        <v>0.029411764705882353</v>
      </c>
      <c r="M35" s="43">
        <f t="shared" si="5"/>
        <v>0.9588235294117647</v>
      </c>
      <c r="N35" s="41" t="s">
        <v>54</v>
      </c>
      <c r="O35" s="44">
        <f t="shared" si="6"/>
        <v>0.01764705882352941</v>
      </c>
      <c r="P35" s="44">
        <f t="shared" si="7"/>
        <v>0.08235294117647059</v>
      </c>
      <c r="Q35" s="44">
        <f t="shared" si="8"/>
        <v>0.11176470588235295</v>
      </c>
      <c r="R35" s="44">
        <f t="shared" si="9"/>
        <v>0.047058823529411764</v>
      </c>
      <c r="S35" s="44">
        <f t="shared" si="10"/>
        <v>0.058823529411764705</v>
      </c>
      <c r="T35" s="44">
        <f t="shared" si="11"/>
        <v>0.27058823529411763</v>
      </c>
      <c r="U35" s="44">
        <f t="shared" si="12"/>
        <v>0.1411764705882353</v>
      </c>
      <c r="V35" s="45">
        <f t="shared" si="13"/>
        <v>0.27647058823529413</v>
      </c>
    </row>
    <row r="36" spans="2:22" ht="12.75">
      <c r="B36" s="39" t="s">
        <v>6</v>
      </c>
      <c r="C36" s="40" t="s">
        <v>10</v>
      </c>
      <c r="D36" s="41" t="s">
        <v>54</v>
      </c>
      <c r="E36" s="42">
        <f t="shared" si="14"/>
        <v>0.8954248366013072</v>
      </c>
      <c r="F36" s="42">
        <f t="shared" si="15"/>
        <v>0.08496732026143791</v>
      </c>
      <c r="G36" s="42">
        <f t="shared" si="1"/>
        <v>0</v>
      </c>
      <c r="H36" s="43">
        <f t="shared" si="2"/>
        <v>0.013071895424836602</v>
      </c>
      <c r="I36" s="36" t="s">
        <v>51</v>
      </c>
      <c r="J36" s="41" t="s">
        <v>54</v>
      </c>
      <c r="K36" s="42">
        <f t="shared" si="3"/>
        <v>0</v>
      </c>
      <c r="L36" s="42">
        <f t="shared" si="4"/>
        <v>0.0392156862745098</v>
      </c>
      <c r="M36" s="43">
        <f t="shared" si="5"/>
        <v>0.9607843137254902</v>
      </c>
      <c r="N36" s="41" t="s">
        <v>54</v>
      </c>
      <c r="O36" s="44">
        <f t="shared" si="6"/>
        <v>0</v>
      </c>
      <c r="P36" s="44">
        <f t="shared" si="7"/>
        <v>0.0718954248366013</v>
      </c>
      <c r="Q36" s="44">
        <f t="shared" si="8"/>
        <v>0.0718954248366013</v>
      </c>
      <c r="R36" s="44">
        <f t="shared" si="9"/>
        <v>0.11764705882352941</v>
      </c>
      <c r="S36" s="44">
        <f t="shared" si="10"/>
        <v>0.1568627450980392</v>
      </c>
      <c r="T36" s="44">
        <f t="shared" si="11"/>
        <v>0.1111111111111111</v>
      </c>
      <c r="U36" s="44">
        <f t="shared" si="12"/>
        <v>0.16993464052287582</v>
      </c>
      <c r="V36" s="45">
        <f t="shared" si="13"/>
        <v>0.29411764705882354</v>
      </c>
    </row>
    <row r="37" spans="2:22" ht="12.75">
      <c r="B37" s="39" t="s">
        <v>4</v>
      </c>
      <c r="C37" s="40" t="s">
        <v>10</v>
      </c>
      <c r="D37" s="41" t="s">
        <v>54</v>
      </c>
      <c r="E37" s="42">
        <f t="shared" si="14"/>
        <v>0.8943661971830986</v>
      </c>
      <c r="F37" s="42">
        <f t="shared" si="15"/>
        <v>0.07605633802816901</v>
      </c>
      <c r="G37" s="42">
        <f t="shared" si="1"/>
        <v>0.014084507042253521</v>
      </c>
      <c r="H37" s="43">
        <f t="shared" si="2"/>
        <v>0.014084507042253521</v>
      </c>
      <c r="I37" s="36" t="s">
        <v>51</v>
      </c>
      <c r="J37" s="41" t="s">
        <v>54</v>
      </c>
      <c r="K37" s="42">
        <f t="shared" si="3"/>
        <v>0.014084507042253521</v>
      </c>
      <c r="L37" s="42">
        <f t="shared" si="4"/>
        <v>0.005633802816901409</v>
      </c>
      <c r="M37" s="43">
        <f t="shared" si="5"/>
        <v>0.971830985915493</v>
      </c>
      <c r="N37" s="41" t="s">
        <v>54</v>
      </c>
      <c r="O37" s="44">
        <f t="shared" si="6"/>
        <v>0</v>
      </c>
      <c r="P37" s="44">
        <f t="shared" si="7"/>
        <v>0.07746478873239436</v>
      </c>
      <c r="Q37" s="44">
        <f t="shared" si="8"/>
        <v>0.09154929577464789</v>
      </c>
      <c r="R37" s="44">
        <f t="shared" si="9"/>
        <v>0.1056338028169014</v>
      </c>
      <c r="S37" s="44">
        <f t="shared" si="10"/>
        <v>0.14084507042253522</v>
      </c>
      <c r="T37" s="44">
        <f t="shared" si="11"/>
        <v>0.11267605633802817</v>
      </c>
      <c r="U37" s="44">
        <f t="shared" si="12"/>
        <v>0.2112676056338028</v>
      </c>
      <c r="V37" s="45">
        <f t="shared" si="13"/>
        <v>0.2605633802816901</v>
      </c>
    </row>
    <row r="38" spans="2:22" ht="12.75">
      <c r="B38" s="39" t="s">
        <v>2</v>
      </c>
      <c r="C38" s="40" t="s">
        <v>10</v>
      </c>
      <c r="D38" s="41" t="s">
        <v>54</v>
      </c>
      <c r="E38" s="42">
        <f t="shared" si="14"/>
        <v>0.9849624060150376</v>
      </c>
      <c r="F38" s="42">
        <f t="shared" si="15"/>
        <v>0.015037593984962405</v>
      </c>
      <c r="G38" s="42">
        <f t="shared" si="1"/>
        <v>0</v>
      </c>
      <c r="H38" s="43">
        <f t="shared" si="2"/>
        <v>0</v>
      </c>
      <c r="I38" s="36" t="s">
        <v>51</v>
      </c>
      <c r="J38" s="41" t="s">
        <v>54</v>
      </c>
      <c r="K38" s="42">
        <f t="shared" si="3"/>
        <v>0</v>
      </c>
      <c r="L38" s="42">
        <f t="shared" si="4"/>
        <v>0</v>
      </c>
      <c r="M38" s="43">
        <f t="shared" si="5"/>
        <v>1</v>
      </c>
      <c r="N38" s="41" t="s">
        <v>54</v>
      </c>
      <c r="O38" s="44">
        <f t="shared" si="6"/>
        <v>0</v>
      </c>
      <c r="P38" s="44">
        <f t="shared" si="7"/>
        <v>0</v>
      </c>
      <c r="Q38" s="44">
        <f t="shared" si="8"/>
        <v>0.022556390977443608</v>
      </c>
      <c r="R38" s="44">
        <f t="shared" si="9"/>
        <v>0.11278195488721804</v>
      </c>
      <c r="S38" s="44">
        <f t="shared" si="10"/>
        <v>0.15789473684210525</v>
      </c>
      <c r="T38" s="44">
        <f t="shared" si="11"/>
        <v>0.13533834586466165</v>
      </c>
      <c r="U38" s="44">
        <f t="shared" si="12"/>
        <v>0.3082706766917293</v>
      </c>
      <c r="V38" s="45">
        <f t="shared" si="13"/>
        <v>0.2631578947368421</v>
      </c>
    </row>
    <row r="39" spans="2:22" ht="12.75">
      <c r="B39" s="39" t="s">
        <v>1</v>
      </c>
      <c r="C39" s="40" t="s">
        <v>10</v>
      </c>
      <c r="D39" s="41" t="s">
        <v>54</v>
      </c>
      <c r="E39" s="42">
        <f t="shared" si="14"/>
        <v>0.9285714285714286</v>
      </c>
      <c r="F39" s="42">
        <f t="shared" si="15"/>
        <v>0.06349206349206349</v>
      </c>
      <c r="G39" s="42">
        <f t="shared" si="1"/>
        <v>0</v>
      </c>
      <c r="H39" s="43">
        <f t="shared" si="2"/>
        <v>0.006349206349206349</v>
      </c>
      <c r="I39" s="36" t="s">
        <v>51</v>
      </c>
      <c r="J39" s="41" t="s">
        <v>54</v>
      </c>
      <c r="K39" s="42">
        <f t="shared" si="3"/>
        <v>0</v>
      </c>
      <c r="L39" s="42">
        <f t="shared" si="4"/>
        <v>0</v>
      </c>
      <c r="M39" s="43">
        <f t="shared" si="5"/>
        <v>1</v>
      </c>
      <c r="N39" s="41" t="s">
        <v>54</v>
      </c>
      <c r="O39" s="44">
        <f t="shared" si="6"/>
        <v>0</v>
      </c>
      <c r="P39" s="44">
        <f t="shared" si="7"/>
        <v>0.015873015873015872</v>
      </c>
      <c r="Q39" s="44">
        <f t="shared" si="8"/>
        <v>0.07142857142857142</v>
      </c>
      <c r="R39" s="44">
        <f t="shared" si="9"/>
        <v>0.047619047619047616</v>
      </c>
      <c r="S39" s="44">
        <f t="shared" si="10"/>
        <v>0.09523809523809523</v>
      </c>
      <c r="T39" s="44">
        <f t="shared" si="11"/>
        <v>0.1111111111111111</v>
      </c>
      <c r="U39" s="44">
        <f t="shared" si="12"/>
        <v>0.30952380952380953</v>
      </c>
      <c r="V39" s="45">
        <f t="shared" si="13"/>
        <v>0.3492063492063492</v>
      </c>
    </row>
    <row r="40" spans="2:22" ht="12.75">
      <c r="B40" s="39" t="s">
        <v>5</v>
      </c>
      <c r="C40" s="40" t="s">
        <v>10</v>
      </c>
      <c r="D40" s="41" t="s">
        <v>54</v>
      </c>
      <c r="E40" s="42">
        <f t="shared" si="14"/>
        <v>0.9344262295081968</v>
      </c>
      <c r="F40" s="42">
        <f t="shared" si="15"/>
        <v>0.04918032786885246</v>
      </c>
      <c r="G40" s="42">
        <f t="shared" si="1"/>
        <v>0</v>
      </c>
      <c r="H40" s="43">
        <f t="shared" si="2"/>
        <v>0.02459016393442623</v>
      </c>
      <c r="I40" s="36" t="s">
        <v>51</v>
      </c>
      <c r="J40" s="41" t="s">
        <v>54</v>
      </c>
      <c r="K40" s="42">
        <f t="shared" si="3"/>
        <v>0</v>
      </c>
      <c r="L40" s="42">
        <f t="shared" si="4"/>
        <v>0.03278688524590164</v>
      </c>
      <c r="M40" s="43">
        <f t="shared" si="5"/>
        <v>0.9672131147540983</v>
      </c>
      <c r="N40" s="41" t="s">
        <v>54</v>
      </c>
      <c r="O40" s="44">
        <f t="shared" si="6"/>
        <v>0.01639344262295082</v>
      </c>
      <c r="P40" s="44">
        <f t="shared" si="7"/>
        <v>0.07377049180327869</v>
      </c>
      <c r="Q40" s="44">
        <f t="shared" si="8"/>
        <v>0.05737704918032787</v>
      </c>
      <c r="R40" s="44">
        <f t="shared" si="9"/>
        <v>0.10655737704918032</v>
      </c>
      <c r="S40" s="44">
        <f t="shared" si="10"/>
        <v>0.07377049180327869</v>
      </c>
      <c r="T40" s="44">
        <f t="shared" si="11"/>
        <v>0.08196721311475409</v>
      </c>
      <c r="U40" s="44">
        <f t="shared" si="12"/>
        <v>0.16393442622950818</v>
      </c>
      <c r="V40" s="45">
        <f t="shared" si="13"/>
        <v>0.4344262295081967</v>
      </c>
    </row>
    <row r="41" spans="2:22" ht="12.75">
      <c r="B41" s="39" t="s">
        <v>9</v>
      </c>
      <c r="C41" s="40"/>
      <c r="D41" s="41" t="s">
        <v>54</v>
      </c>
      <c r="E41" s="42">
        <f t="shared" si="14"/>
        <v>0.8789910919827845</v>
      </c>
      <c r="F41" s="42">
        <f t="shared" si="15"/>
        <v>0.09088179361425283</v>
      </c>
      <c r="G41" s="42">
        <f t="shared" si="1"/>
        <v>0.015413872485236712</v>
      </c>
      <c r="H41" s="43">
        <f t="shared" si="2"/>
        <v>0.008207386647983185</v>
      </c>
      <c r="I41" s="46" t="s">
        <v>51</v>
      </c>
      <c r="J41" s="41" t="s">
        <v>54</v>
      </c>
      <c r="K41" s="42">
        <f t="shared" si="3"/>
        <v>0.023003194888178913</v>
      </c>
      <c r="L41" s="42">
        <f t="shared" si="4"/>
        <v>0.021405750798722045</v>
      </c>
      <c r="M41" s="43">
        <f t="shared" si="5"/>
        <v>0.9536741214057508</v>
      </c>
      <c r="N41" s="41" t="s">
        <v>54</v>
      </c>
      <c r="O41" s="44">
        <f t="shared" si="6"/>
        <v>0.012140575079872205</v>
      </c>
      <c r="P41" s="44">
        <f t="shared" si="7"/>
        <v>0.0810436634717785</v>
      </c>
      <c r="Q41" s="44">
        <f t="shared" si="8"/>
        <v>0.09382321618743344</v>
      </c>
      <c r="R41" s="44">
        <f t="shared" si="9"/>
        <v>0.10766773162939297</v>
      </c>
      <c r="S41" s="44">
        <f t="shared" si="10"/>
        <v>0.11831735889243876</v>
      </c>
      <c r="T41" s="44">
        <f t="shared" si="11"/>
        <v>0.17965921192758252</v>
      </c>
      <c r="U41" s="44">
        <f t="shared" si="12"/>
        <v>0.16943556975505858</v>
      </c>
      <c r="V41" s="45">
        <f t="shared" si="13"/>
        <v>0.23535676251331203</v>
      </c>
    </row>
    <row r="42" spans="2:22" ht="12.75">
      <c r="B42" s="23" t="s">
        <v>50</v>
      </c>
      <c r="C42" s="24"/>
      <c r="D42" s="47" t="s">
        <v>54</v>
      </c>
      <c r="E42" s="48">
        <f t="shared" si="14"/>
        <v>0.8416126471755523</v>
      </c>
      <c r="F42" s="48">
        <f>+(F19/D19)</f>
        <v>0.089694404021696</v>
      </c>
      <c r="G42" s="48">
        <f>+(G19/D19)</f>
        <v>0.03932398465405477</v>
      </c>
      <c r="H42" s="49">
        <f>+(H19/D19)</f>
        <v>0.02070379679851832</v>
      </c>
      <c r="I42" s="50" t="s">
        <v>51</v>
      </c>
      <c r="J42" s="47" t="s">
        <v>54</v>
      </c>
      <c r="K42" s="48">
        <f t="shared" si="3"/>
        <v>0.026981164092991686</v>
      </c>
      <c r="L42" s="48">
        <f>+(L19/J19)</f>
        <v>0.026302392669268624</v>
      </c>
      <c r="M42" s="49">
        <f>+(M19/J19)</f>
        <v>0.9460376718140167</v>
      </c>
      <c r="N42" s="47" t="s">
        <v>54</v>
      </c>
      <c r="O42" s="51">
        <f t="shared" si="6"/>
        <v>0.022222222222222223</v>
      </c>
      <c r="P42" s="51">
        <f>+(P19/N19)</f>
        <v>0.08464152225620115</v>
      </c>
      <c r="Q42" s="51">
        <f>+(Q19/N19)</f>
        <v>0.08311247026843357</v>
      </c>
      <c r="R42" s="51">
        <f>+(R19/N19)</f>
        <v>0.10689772341148487</v>
      </c>
      <c r="S42" s="51">
        <f>+(S19/N19)</f>
        <v>0.11318382602786273</v>
      </c>
      <c r="T42" s="51">
        <f>+(T19/N19)</f>
        <v>0.1618076792388719</v>
      </c>
      <c r="U42" s="51">
        <f>+(U19/N19)</f>
        <v>0.18470948012232416</v>
      </c>
      <c r="V42" s="52">
        <f>+(V19/N19)</f>
        <v>0.24260958205912334</v>
      </c>
    </row>
    <row r="43" spans="2:22" ht="12.75">
      <c r="B43" s="1" t="s">
        <v>58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2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6" t="s">
        <v>56</v>
      </c>
      <c r="C50" s="67"/>
      <c r="D50" s="68" t="s">
        <v>13</v>
      </c>
      <c r="E50" s="69"/>
      <c r="F50" s="69"/>
      <c r="G50" s="69"/>
      <c r="H50" s="70"/>
      <c r="I50" s="6" t="s">
        <v>14</v>
      </c>
      <c r="J50" s="68" t="s">
        <v>15</v>
      </c>
      <c r="K50" s="71"/>
      <c r="L50" s="71"/>
      <c r="M50" s="72"/>
      <c r="N50" s="7" t="s">
        <v>16</v>
      </c>
      <c r="O50" s="68" t="s">
        <v>17</v>
      </c>
      <c r="P50" s="71"/>
      <c r="Q50" s="71"/>
      <c r="R50" s="71"/>
      <c r="S50" s="71"/>
      <c r="T50" s="71"/>
      <c r="U50" s="71"/>
      <c r="V50" s="72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60</v>
      </c>
      <c r="C53" s="9" t="s">
        <v>10</v>
      </c>
      <c r="D53" s="53">
        <f>+(D7/($D$19-$D$9))</f>
        <v>0.210881637690102</v>
      </c>
      <c r="E53" s="34">
        <f>+(E7/($E$19-$E$9))</f>
        <v>0.22714693234555286</v>
      </c>
      <c r="F53" s="34">
        <f>+(F7/($F$19-$F$9))</f>
        <v>0.1887566680344686</v>
      </c>
      <c r="G53" s="34">
        <f>+(G7/($G$19-$G$9))</f>
        <v>0</v>
      </c>
      <c r="H53" s="35">
        <f>+(H7/($H$19-$H$9))</f>
        <v>0.05859375</v>
      </c>
      <c r="I53" s="36" t="s">
        <v>51</v>
      </c>
      <c r="J53" s="53">
        <f>+(J7/($J$19-$J$9))</f>
        <v>0.2169529499626587</v>
      </c>
      <c r="K53" s="34">
        <f>+(K7/($K$19-$K$9))</f>
        <v>0.07751937984496124</v>
      </c>
      <c r="L53" s="34">
        <f>+(L7/($L$19-$L$9))</f>
        <v>0.09219858156028368</v>
      </c>
      <c r="M53" s="35">
        <f>+(M7/($M$19-$M$9))</f>
        <v>0.2243211334120425</v>
      </c>
      <c r="N53" s="34">
        <f>+(N7/($N$19-$N$9))</f>
        <v>0.2170339932760553</v>
      </c>
      <c r="O53" s="34">
        <f>+(O7/($O$19-$O$9))</f>
        <v>0.11450381679389313</v>
      </c>
      <c r="P53" s="34">
        <f>+(P7/($P$19-$P$9))</f>
        <v>0.09193776520509193</v>
      </c>
      <c r="Q53" s="34">
        <f>+(Q7/($Q$19-$Q$9))</f>
        <v>0.11025886864813039</v>
      </c>
      <c r="R53" s="34">
        <f>+(R7/($R$19-$R$9))</f>
        <v>0.20028612303290416</v>
      </c>
      <c r="S53" s="34">
        <f>+(S7/($S$19-$S$9))</f>
        <v>0.16439721022915973</v>
      </c>
      <c r="T53" s="34">
        <f>+(T7/($T$19-$T$9))</f>
        <v>0.17339075249320035</v>
      </c>
      <c r="U53" s="34">
        <f>+(U7/($U$19-$U$9))</f>
        <v>0.254088785046729</v>
      </c>
      <c r="V53" s="35">
        <f>+(V7/($V$19-$V$9))</f>
        <v>0.32982719759579265</v>
      </c>
    </row>
    <row r="54" spans="2:22" ht="12.75">
      <c r="B54" s="39" t="s">
        <v>0</v>
      </c>
      <c r="C54" s="40" t="s">
        <v>10</v>
      </c>
      <c r="D54" s="54">
        <f>+(D8/($D$19-$D$9))</f>
        <v>0.17222605350078038</v>
      </c>
      <c r="E54" s="42">
        <f>+(E8/($E$19-$E$9))</f>
        <v>0.12964618725252267</v>
      </c>
      <c r="F54" s="42">
        <f>+(F8/($F$19-$F$9))</f>
        <v>0.24004924086992205</v>
      </c>
      <c r="G54" s="42">
        <f>+(G8/($G$19-$G$9))</f>
        <v>0.8237378210806023</v>
      </c>
      <c r="H54" s="43">
        <f>+(H8/($H$19-$H$9))</f>
        <v>0.37109375</v>
      </c>
      <c r="I54" s="36" t="s">
        <v>51</v>
      </c>
      <c r="J54" s="54">
        <f>+(J8/($J$19-$J$9))</f>
        <v>0.17419716206123972</v>
      </c>
      <c r="K54" s="42">
        <f>+(K8/($K$19-$K$9))</f>
        <v>0.5038759689922481</v>
      </c>
      <c r="L54" s="42">
        <f>+(L8/($L$19-$L$9))</f>
        <v>0.4397163120567376</v>
      </c>
      <c r="M54" s="43">
        <f>+(M8/($M$19-$M$9))</f>
        <v>0.15859897678079496</v>
      </c>
      <c r="N54" s="42">
        <f>+(N8/($N$19-$N$9))</f>
        <v>0.17388868135973104</v>
      </c>
      <c r="O54" s="42">
        <f>+(O8/($O$19-$O$9))</f>
        <v>0.5629770992366412</v>
      </c>
      <c r="P54" s="42">
        <f>+(P8/($P$19-$P$9))</f>
        <v>0.3583215464403583</v>
      </c>
      <c r="Q54" s="42">
        <f>+(Q8/($Q$19-$Q$9))</f>
        <v>0.23010546500479387</v>
      </c>
      <c r="R54" s="42">
        <f>+(R8/($R$19-$R$9))</f>
        <v>0.21280400572246067</v>
      </c>
      <c r="S54" s="42">
        <f>+(S8/($S$19-$S$9))</f>
        <v>0.18764530056459647</v>
      </c>
      <c r="T54" s="42">
        <f>+(T8/($T$19-$T$9))</f>
        <v>0.1699909338168631</v>
      </c>
      <c r="U54" s="42">
        <f>+(U8/($U$19-$U$9))</f>
        <v>0.13434579439252337</v>
      </c>
      <c r="V54" s="43">
        <f>+(V8/($V$19-$V$9))</f>
        <v>0.07888805409466566</v>
      </c>
    </row>
    <row r="55" spans="2:22" ht="12.75">
      <c r="B55" s="39" t="s">
        <v>60</v>
      </c>
      <c r="C55" s="40" t="s">
        <v>11</v>
      </c>
      <c r="D55" s="54">
        <f aca="true" t="shared" si="16" ref="D55:D63">+(D10/($D$19-$D$9))</f>
        <v>0.06315560233748321</v>
      </c>
      <c r="E55" s="42">
        <f>+(E10/($E$19-$E$9))</f>
        <v>0.06641972154809044</v>
      </c>
      <c r="F55" s="42">
        <f>+(F10/($F$19-$F$9))</f>
        <v>0.0718096019696348</v>
      </c>
      <c r="G55" s="42">
        <f>+(G10/($G$19-$G$9))</f>
        <v>0</v>
      </c>
      <c r="H55" s="43">
        <f>+(H10/($H$19-$H$9))</f>
        <v>0.0390625</v>
      </c>
      <c r="I55" s="36" t="s">
        <v>51</v>
      </c>
      <c r="J55" s="54">
        <f aca="true" t="shared" si="17" ref="J55:J63">+(J10/($J$19-$J$9))</f>
        <v>0.06497386109036594</v>
      </c>
      <c r="K55" s="42">
        <f aca="true" t="shared" si="18" ref="K55:K63">+(K10/($K$19-$K$9))</f>
        <v>0.03875968992248062</v>
      </c>
      <c r="L55" s="42">
        <f aca="true" t="shared" si="19" ref="L55:L63">+(L10/($L$19-$L$9))</f>
        <v>0.03546099290780142</v>
      </c>
      <c r="M55" s="43">
        <f aca="true" t="shared" si="20" ref="M55:M63">+(M10/($M$19-$M$9))</f>
        <v>0.06650924832743015</v>
      </c>
      <c r="N55" s="42">
        <f aca="true" t="shared" si="21" ref="N55:N63">+(N10/($N$19-$N$9))</f>
        <v>0.06499813223757937</v>
      </c>
      <c r="O55" s="42">
        <f aca="true" t="shared" si="22" ref="O55:O63">+(O10/($O$19-$O$9))</f>
        <v>0.03816793893129771</v>
      </c>
      <c r="P55" s="42">
        <f aca="true" t="shared" si="23" ref="P55:P63">+(P10/($P$19-$P$9))</f>
        <v>0.040075436115040074</v>
      </c>
      <c r="Q55" s="42">
        <f aca="true" t="shared" si="24" ref="Q55:Q63">+(Q10/($Q$19-$Q$9))</f>
        <v>0.052732502396931925</v>
      </c>
      <c r="R55" s="42">
        <f aca="true" t="shared" si="25" ref="R55:R63">+(R10/($R$19-$R$9))</f>
        <v>0.06437768240343347</v>
      </c>
      <c r="S55" s="42">
        <f aca="true" t="shared" si="26" ref="S55:S63">+(S10/($S$19-$S$9))</f>
        <v>0.07140484888741282</v>
      </c>
      <c r="T55" s="42">
        <f aca="true" t="shared" si="27" ref="T55:T63">+(T10/($T$19-$T$9))</f>
        <v>0.08499546690843154</v>
      </c>
      <c r="U55" s="42">
        <f aca="true" t="shared" si="28" ref="U55:U63">+(U10/($U$19-$U$9))</f>
        <v>0.08664330218068536</v>
      </c>
      <c r="V55" s="43">
        <f aca="true" t="shared" si="29" ref="V55:V63">+(V10/($V$19-$V$9))</f>
        <v>0.04658151765589782</v>
      </c>
    </row>
    <row r="56" spans="2:22" ht="12.75">
      <c r="B56" s="39" t="s">
        <v>7</v>
      </c>
      <c r="C56" s="40" t="s">
        <v>10</v>
      </c>
      <c r="D56" s="54">
        <f t="shared" si="16"/>
        <v>0.03430002540742623</v>
      </c>
      <c r="E56" s="42">
        <f aca="true" t="shared" si="30" ref="E56:E63">+(E11/($E$19-$E$9))</f>
        <v>0.035125814280240135</v>
      </c>
      <c r="F56" s="42">
        <f aca="true" t="shared" si="31" ref="F56:F63">+(F11/($F$19-$F$9))</f>
        <v>0.03693065244152647</v>
      </c>
      <c r="G56" s="42">
        <f aca="true" t="shared" si="32" ref="G56:G63">+(G11/($G$19-$G$9))</f>
        <v>0.013286093888396812</v>
      </c>
      <c r="H56" s="43">
        <f aca="true" t="shared" si="33" ref="H56:H63">+(H11/($H$19-$H$9))</f>
        <v>0.05859375</v>
      </c>
      <c r="I56" s="36" t="s">
        <v>51</v>
      </c>
      <c r="J56" s="54">
        <f t="shared" si="17"/>
        <v>0.03528752800597461</v>
      </c>
      <c r="K56" s="42">
        <f t="shared" si="18"/>
        <v>0.006201550387596899</v>
      </c>
      <c r="L56" s="42">
        <f t="shared" si="19"/>
        <v>0.03546099290780142</v>
      </c>
      <c r="M56" s="43">
        <f t="shared" si="20"/>
        <v>0.03581267217630854</v>
      </c>
      <c r="N56" s="42">
        <f t="shared" si="21"/>
        <v>0.035300709749719834</v>
      </c>
      <c r="O56" s="42">
        <f t="shared" si="22"/>
        <v>0.019083969465648856</v>
      </c>
      <c r="P56" s="42">
        <f t="shared" si="23"/>
        <v>0.040075436115040074</v>
      </c>
      <c r="Q56" s="42">
        <f t="shared" si="24"/>
        <v>0.03595397890699904</v>
      </c>
      <c r="R56" s="42">
        <f t="shared" si="25"/>
        <v>0.02682403433476395</v>
      </c>
      <c r="S56" s="42">
        <f t="shared" si="26"/>
        <v>0.04815675855197609</v>
      </c>
      <c r="T56" s="42">
        <f t="shared" si="27"/>
        <v>0.05213055303717135</v>
      </c>
      <c r="U56" s="42">
        <f t="shared" si="28"/>
        <v>0.03991433021806853</v>
      </c>
      <c r="V56" s="43">
        <f t="shared" si="29"/>
        <v>0.01652892561983471</v>
      </c>
    </row>
    <row r="57" spans="2:22" ht="12.75">
      <c r="B57" s="39" t="s">
        <v>8</v>
      </c>
      <c r="C57" s="40" t="s">
        <v>10</v>
      </c>
      <c r="D57" s="54">
        <f t="shared" si="16"/>
        <v>0.03411854379151392</v>
      </c>
      <c r="E57" s="42">
        <f t="shared" si="30"/>
        <v>0.03448716311150849</v>
      </c>
      <c r="F57" s="42">
        <f t="shared" si="31"/>
        <v>0.008206811653672548</v>
      </c>
      <c r="G57" s="42">
        <f t="shared" si="32"/>
        <v>0.01771479185119575</v>
      </c>
      <c r="H57" s="43">
        <f t="shared" si="33"/>
        <v>0</v>
      </c>
      <c r="I57" s="36" t="s">
        <v>51</v>
      </c>
      <c r="J57" s="54">
        <f t="shared" si="17"/>
        <v>0.03174010455563853</v>
      </c>
      <c r="K57" s="42">
        <f t="shared" si="18"/>
        <v>0.023255813953488372</v>
      </c>
      <c r="L57" s="42">
        <f t="shared" si="19"/>
        <v>0.03546099290780142</v>
      </c>
      <c r="M57" s="43">
        <f t="shared" si="20"/>
        <v>0.032073986619441164</v>
      </c>
      <c r="N57" s="42">
        <f t="shared" si="21"/>
        <v>0.03175196115054165</v>
      </c>
      <c r="O57" s="42">
        <f t="shared" si="22"/>
        <v>0.02862595419847328</v>
      </c>
      <c r="P57" s="42">
        <f t="shared" si="23"/>
        <v>0.033003300330033</v>
      </c>
      <c r="Q57" s="42">
        <f t="shared" si="24"/>
        <v>0.04554170661553212</v>
      </c>
      <c r="R57" s="42">
        <f t="shared" si="25"/>
        <v>0.01430615164520744</v>
      </c>
      <c r="S57" s="42">
        <f t="shared" si="26"/>
        <v>0.016605778811026237</v>
      </c>
      <c r="T57" s="42">
        <f t="shared" si="27"/>
        <v>0.05213055303717135</v>
      </c>
      <c r="U57" s="42">
        <f t="shared" si="28"/>
        <v>0.02336448598130841</v>
      </c>
      <c r="V57" s="43">
        <f t="shared" si="29"/>
        <v>0.035311795642374154</v>
      </c>
    </row>
    <row r="58" spans="2:22" ht="12.75">
      <c r="B58" s="39" t="s">
        <v>6</v>
      </c>
      <c r="C58" s="40" t="s">
        <v>10</v>
      </c>
      <c r="D58" s="54">
        <f t="shared" si="16"/>
        <v>0.027766687234583136</v>
      </c>
      <c r="E58" s="42">
        <f t="shared" si="30"/>
        <v>0.02916507003874484</v>
      </c>
      <c r="F58" s="42">
        <f t="shared" si="31"/>
        <v>0.026672137874435783</v>
      </c>
      <c r="G58" s="42">
        <f t="shared" si="32"/>
        <v>0</v>
      </c>
      <c r="H58" s="43">
        <f t="shared" si="33"/>
        <v>0.0390625</v>
      </c>
      <c r="I58" s="36" t="s">
        <v>51</v>
      </c>
      <c r="J58" s="54">
        <f t="shared" si="17"/>
        <v>0.02856609410007468</v>
      </c>
      <c r="K58" s="42">
        <f t="shared" si="18"/>
        <v>0</v>
      </c>
      <c r="L58" s="42">
        <f t="shared" si="19"/>
        <v>0.0425531914893617</v>
      </c>
      <c r="M58" s="43">
        <f t="shared" si="20"/>
        <v>0.028925619834710745</v>
      </c>
      <c r="N58" s="42">
        <f t="shared" si="21"/>
        <v>0.028576765035487485</v>
      </c>
      <c r="O58" s="42">
        <f t="shared" si="22"/>
        <v>0</v>
      </c>
      <c r="P58" s="42">
        <f t="shared" si="23"/>
        <v>0.02593116454502593</v>
      </c>
      <c r="Q58" s="42">
        <f t="shared" si="24"/>
        <v>0.026366251198465963</v>
      </c>
      <c r="R58" s="42">
        <f t="shared" si="25"/>
        <v>0.032188841201716736</v>
      </c>
      <c r="S58" s="42">
        <f t="shared" si="26"/>
        <v>0.03985386914646297</v>
      </c>
      <c r="T58" s="42">
        <f t="shared" si="27"/>
        <v>0.01926563916591115</v>
      </c>
      <c r="U58" s="42">
        <f t="shared" si="28"/>
        <v>0.025311526479750778</v>
      </c>
      <c r="V58" s="43">
        <f t="shared" si="29"/>
        <v>0.033809166040571</v>
      </c>
    </row>
    <row r="59" spans="2:22" ht="12.75">
      <c r="B59" s="39" t="s">
        <v>4</v>
      </c>
      <c r="C59" s="40" t="s">
        <v>10</v>
      </c>
      <c r="D59" s="54">
        <f t="shared" si="16"/>
        <v>0.025770389459547748</v>
      </c>
      <c r="E59" s="42">
        <f t="shared" si="30"/>
        <v>0.027036232809639377</v>
      </c>
      <c r="F59" s="42">
        <f t="shared" si="31"/>
        <v>0.02215839146491588</v>
      </c>
      <c r="G59" s="42">
        <f t="shared" si="32"/>
        <v>0.008857395925597875</v>
      </c>
      <c r="H59" s="43">
        <f t="shared" si="33"/>
        <v>0.0390625</v>
      </c>
      <c r="I59" s="36" t="s">
        <v>51</v>
      </c>
      <c r="J59" s="54">
        <f t="shared" si="17"/>
        <v>0.026512322628827484</v>
      </c>
      <c r="K59" s="42">
        <f t="shared" si="18"/>
        <v>0.015503875968992248</v>
      </c>
      <c r="L59" s="42">
        <f t="shared" si="19"/>
        <v>0.005673758865248227</v>
      </c>
      <c r="M59" s="43">
        <f t="shared" si="20"/>
        <v>0.02715466351829988</v>
      </c>
      <c r="N59" s="42">
        <f t="shared" si="21"/>
        <v>0.02652222637280538</v>
      </c>
      <c r="O59" s="42">
        <f t="shared" si="22"/>
        <v>0</v>
      </c>
      <c r="P59" s="42">
        <f t="shared" si="23"/>
        <v>0.02593116454502593</v>
      </c>
      <c r="Q59" s="42">
        <f t="shared" si="24"/>
        <v>0.0311601150527325</v>
      </c>
      <c r="R59" s="42">
        <f t="shared" si="25"/>
        <v>0.02682403433476395</v>
      </c>
      <c r="S59" s="42">
        <f t="shared" si="26"/>
        <v>0.033211557622052475</v>
      </c>
      <c r="T59" s="42">
        <f t="shared" si="27"/>
        <v>0.01813236627379873</v>
      </c>
      <c r="U59" s="42">
        <f t="shared" si="28"/>
        <v>0.029205607476635514</v>
      </c>
      <c r="V59" s="43">
        <f t="shared" si="29"/>
        <v>0.02779864763335838</v>
      </c>
    </row>
    <row r="60" spans="2:22" ht="12.75">
      <c r="B60" s="39" t="s">
        <v>2</v>
      </c>
      <c r="C60" s="40" t="s">
        <v>10</v>
      </c>
      <c r="D60" s="54">
        <f t="shared" si="16"/>
        <v>0.024137054916336977</v>
      </c>
      <c r="E60" s="42">
        <f t="shared" si="30"/>
        <v>0.02788776770128156</v>
      </c>
      <c r="F60" s="42">
        <f t="shared" si="31"/>
        <v>0.004103405826836274</v>
      </c>
      <c r="G60" s="42">
        <f t="shared" si="32"/>
        <v>0</v>
      </c>
      <c r="H60" s="43">
        <f t="shared" si="33"/>
        <v>0</v>
      </c>
      <c r="I60" s="36" t="s">
        <v>51</v>
      </c>
      <c r="J60" s="54">
        <f t="shared" si="17"/>
        <v>0.0248319641523525</v>
      </c>
      <c r="K60" s="42">
        <f t="shared" si="18"/>
        <v>0</v>
      </c>
      <c r="L60" s="42">
        <f t="shared" si="19"/>
        <v>0</v>
      </c>
      <c r="M60" s="43">
        <f t="shared" si="20"/>
        <v>0.026170798898071626</v>
      </c>
      <c r="N60" s="42">
        <f t="shared" si="21"/>
        <v>0.024841240194247292</v>
      </c>
      <c r="O60" s="42">
        <f t="shared" si="22"/>
        <v>0</v>
      </c>
      <c r="P60" s="42">
        <f t="shared" si="23"/>
        <v>0</v>
      </c>
      <c r="Q60" s="42">
        <f t="shared" si="24"/>
        <v>0.007190795781399808</v>
      </c>
      <c r="R60" s="42">
        <f t="shared" si="25"/>
        <v>0.02682403433476395</v>
      </c>
      <c r="S60" s="42">
        <f t="shared" si="26"/>
        <v>0.0348721355031551</v>
      </c>
      <c r="T60" s="42">
        <f t="shared" si="27"/>
        <v>0.020398912058023574</v>
      </c>
      <c r="U60" s="42">
        <f t="shared" si="28"/>
        <v>0.03991433021806853</v>
      </c>
      <c r="V60" s="43">
        <f t="shared" si="29"/>
        <v>0.02629601803155522</v>
      </c>
    </row>
    <row r="61" spans="2:22" ht="12.75">
      <c r="B61" s="39" t="s">
        <v>1</v>
      </c>
      <c r="C61" s="40" t="s">
        <v>10</v>
      </c>
      <c r="D61" s="54">
        <f t="shared" si="16"/>
        <v>0.022866683604950817</v>
      </c>
      <c r="E61" s="42">
        <f t="shared" si="30"/>
        <v>0.02490739558053391</v>
      </c>
      <c r="F61" s="42">
        <f t="shared" si="31"/>
        <v>0.016413623307345096</v>
      </c>
      <c r="G61" s="42">
        <f t="shared" si="32"/>
        <v>0</v>
      </c>
      <c r="H61" s="43">
        <f t="shared" si="33"/>
        <v>0.015625</v>
      </c>
      <c r="I61" s="36" t="s">
        <v>51</v>
      </c>
      <c r="J61" s="54">
        <f t="shared" si="17"/>
        <v>0.02352501867064974</v>
      </c>
      <c r="K61" s="42">
        <f t="shared" si="18"/>
        <v>0</v>
      </c>
      <c r="L61" s="42">
        <f t="shared" si="19"/>
        <v>0</v>
      </c>
      <c r="M61" s="43">
        <f t="shared" si="20"/>
        <v>0.024793388429752067</v>
      </c>
      <c r="N61" s="42">
        <f t="shared" si="21"/>
        <v>0.023533806499813223</v>
      </c>
      <c r="O61" s="42">
        <f t="shared" si="22"/>
        <v>0</v>
      </c>
      <c r="P61" s="42">
        <f t="shared" si="23"/>
        <v>0.004714757190004715</v>
      </c>
      <c r="Q61" s="42">
        <f t="shared" si="24"/>
        <v>0.021572387344199424</v>
      </c>
      <c r="R61" s="42">
        <f t="shared" si="25"/>
        <v>0.01072961373390558</v>
      </c>
      <c r="S61" s="42">
        <f t="shared" si="26"/>
        <v>0.019926934573231483</v>
      </c>
      <c r="T61" s="42">
        <f t="shared" si="27"/>
        <v>0.01586582048957389</v>
      </c>
      <c r="U61" s="42">
        <f t="shared" si="28"/>
        <v>0.037967289719626166</v>
      </c>
      <c r="V61" s="43">
        <f t="shared" si="29"/>
        <v>0.03305785123966942</v>
      </c>
    </row>
    <row r="62" spans="2:22" ht="12.75">
      <c r="B62" s="39" t="s">
        <v>5</v>
      </c>
      <c r="C62" s="40" t="s">
        <v>10</v>
      </c>
      <c r="D62" s="54">
        <f t="shared" si="16"/>
        <v>0.022140757141301586</v>
      </c>
      <c r="E62" s="42">
        <f t="shared" si="30"/>
        <v>0.024268744411802275</v>
      </c>
      <c r="F62" s="42">
        <f t="shared" si="31"/>
        <v>0.012310217480508822</v>
      </c>
      <c r="G62" s="42">
        <f t="shared" si="32"/>
        <v>0</v>
      </c>
      <c r="H62" s="43">
        <f t="shared" si="33"/>
        <v>0.05859375</v>
      </c>
      <c r="I62" s="36" t="s">
        <v>51</v>
      </c>
      <c r="J62" s="54">
        <f t="shared" si="17"/>
        <v>0.022778192681105303</v>
      </c>
      <c r="K62" s="42">
        <f t="shared" si="18"/>
        <v>0</v>
      </c>
      <c r="L62" s="42">
        <f t="shared" si="19"/>
        <v>0.028368794326241134</v>
      </c>
      <c r="M62" s="43">
        <f t="shared" si="20"/>
        <v>0.023219205037386857</v>
      </c>
      <c r="N62" s="42">
        <f t="shared" si="21"/>
        <v>0.022786701531565184</v>
      </c>
      <c r="O62" s="42">
        <f t="shared" si="22"/>
        <v>0.019083969465648856</v>
      </c>
      <c r="P62" s="42">
        <f t="shared" si="23"/>
        <v>0.021216407355021217</v>
      </c>
      <c r="Q62" s="42">
        <f t="shared" si="24"/>
        <v>0.016778523489932886</v>
      </c>
      <c r="R62" s="42">
        <f t="shared" si="25"/>
        <v>0.023247496423462088</v>
      </c>
      <c r="S62" s="42">
        <f t="shared" si="26"/>
        <v>0.014945200929923613</v>
      </c>
      <c r="T62" s="42">
        <f t="shared" si="27"/>
        <v>0.011332728921124207</v>
      </c>
      <c r="U62" s="42">
        <f t="shared" si="28"/>
        <v>0.019470404984423675</v>
      </c>
      <c r="V62" s="43">
        <f t="shared" si="29"/>
        <v>0.039819684447783624</v>
      </c>
    </row>
    <row r="63" spans="2:22" ht="12.75">
      <c r="B63" s="39" t="s">
        <v>9</v>
      </c>
      <c r="C63" s="40"/>
      <c r="D63" s="54">
        <f t="shared" si="16"/>
        <v>0.362636564915974</v>
      </c>
      <c r="E63" s="42">
        <f t="shared" si="30"/>
        <v>0.37390897092008346</v>
      </c>
      <c r="F63" s="42">
        <f t="shared" si="31"/>
        <v>0.3725892490767337</v>
      </c>
      <c r="G63" s="42">
        <f t="shared" si="32"/>
        <v>0.13640389725420726</v>
      </c>
      <c r="H63" s="43">
        <f t="shared" si="33"/>
        <v>0.3203125</v>
      </c>
      <c r="I63" s="36" t="s">
        <v>51</v>
      </c>
      <c r="J63" s="54">
        <f t="shared" si="17"/>
        <v>0.35063480209111275</v>
      </c>
      <c r="K63" s="42">
        <f t="shared" si="18"/>
        <v>0.33488372093023255</v>
      </c>
      <c r="L63" s="42">
        <f t="shared" si="19"/>
        <v>0.2851063829787234</v>
      </c>
      <c r="M63" s="43">
        <f t="shared" si="20"/>
        <v>0.3524203069657615</v>
      </c>
      <c r="N63" s="42">
        <f t="shared" si="21"/>
        <v>0.3507657825924542</v>
      </c>
      <c r="O63" s="42">
        <f t="shared" si="22"/>
        <v>0.21755725190839695</v>
      </c>
      <c r="P63" s="42">
        <f t="shared" si="23"/>
        <v>0.35879302215935877</v>
      </c>
      <c r="Q63" s="42">
        <f t="shared" si="24"/>
        <v>0.42233940556088206</v>
      </c>
      <c r="R63" s="42">
        <f t="shared" si="25"/>
        <v>0.361587982832618</v>
      </c>
      <c r="S63" s="42">
        <f t="shared" si="26"/>
        <v>0.368980405181003</v>
      </c>
      <c r="T63" s="42">
        <f t="shared" si="27"/>
        <v>0.3823662737987307</v>
      </c>
      <c r="U63" s="42">
        <f t="shared" si="28"/>
        <v>0.30977414330218067</v>
      </c>
      <c r="V63" s="43">
        <f t="shared" si="29"/>
        <v>0.33208114199849736</v>
      </c>
    </row>
    <row r="64" spans="2:22" ht="12.75">
      <c r="B64" s="23" t="s">
        <v>50</v>
      </c>
      <c r="C64" s="24"/>
      <c r="D64" s="55">
        <v>1</v>
      </c>
      <c r="E64" s="48">
        <v>1</v>
      </c>
      <c r="F64" s="48">
        <v>1</v>
      </c>
      <c r="G64" s="48">
        <v>1</v>
      </c>
      <c r="H64" s="49">
        <v>1</v>
      </c>
      <c r="I64" s="56" t="s">
        <v>51</v>
      </c>
      <c r="J64" s="55">
        <v>1</v>
      </c>
      <c r="K64" s="48">
        <v>1</v>
      </c>
      <c r="L64" s="48">
        <v>1</v>
      </c>
      <c r="M64" s="49">
        <v>1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48">
        <v>1</v>
      </c>
      <c r="T64" s="48">
        <v>1</v>
      </c>
      <c r="U64" s="48">
        <v>1</v>
      </c>
      <c r="V64" s="49">
        <v>1</v>
      </c>
    </row>
    <row r="65" ht="12.75">
      <c r="B65" s="1" t="s">
        <v>59</v>
      </c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2005-01-03T20:17:48Z</dcterms:created>
  <dcterms:modified xsi:type="dcterms:W3CDTF">2005-01-04T14:33:05Z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